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Docs\Dumper\"/>
    </mc:Choice>
  </mc:AlternateContent>
  <xr:revisionPtr revIDLastSave="0" documentId="8_{0A2FFEA2-D65D-4F3A-B6F0-F7DA86B33EE3}" xr6:coauthVersionLast="47" xr6:coauthVersionMax="47" xr10:uidLastSave="{00000000-0000-0000-0000-000000000000}"/>
  <bookViews>
    <workbookView xWindow="28680" yWindow="-120" windowWidth="29040" windowHeight="16440" activeTab="3" xr2:uid="{00000000-000D-0000-FFFF-FFFF00000000}"/>
  </bookViews>
  <sheets>
    <sheet name="Named Insured Matrix" sheetId="10" r:id="rId1"/>
    <sheet name="SOV" sheetId="11" r:id="rId2"/>
    <sheet name="Equipment" sheetId="16" r:id="rId3"/>
    <sheet name="GL &amp; WC Exposures" sheetId="12" r:id="rId4"/>
    <sheet name="Auto List" sheetId="18" state="hidden" r:id="rId5"/>
  </sheets>
  <definedNames>
    <definedName name="_xlnm.Print_Area" localSheetId="4">'Auto List'!$A$1:$O$164</definedName>
    <definedName name="_xlnm.Print_Area" localSheetId="2">Equipment!$A$1:$D$12</definedName>
    <definedName name="_xlnm.Print_Area" localSheetId="3">'GL &amp; WC Exposures'!$A$1:$F$19</definedName>
    <definedName name="_xlnm.Print_Area" localSheetId="1">SOV!$A$1:$K$23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2" l="1"/>
  <c r="F17" i="12"/>
  <c r="D11" i="16"/>
  <c r="A3" i="12"/>
  <c r="D17" i="12" l="1"/>
  <c r="A3" i="18" l="1"/>
  <c r="A3" i="11" l="1"/>
  <c r="K9" i="11" l="1"/>
  <c r="K10" i="11"/>
  <c r="K11" i="11"/>
  <c r="K12" i="11"/>
  <c r="K8" i="11"/>
  <c r="A3" i="16"/>
  <c r="J14" i="11" l="1"/>
  <c r="I14" i="11"/>
  <c r="K14" i="11" l="1"/>
</calcChain>
</file>

<file path=xl/sharedStrings.xml><?xml version="1.0" encoding="utf-8"?>
<sst xmlns="http://schemas.openxmlformats.org/spreadsheetml/2006/main" count="1674" uniqueCount="416">
  <si>
    <t>Entity Name/
Line Of Coverage</t>
  </si>
  <si>
    <t>Description Of 
Operations</t>
  </si>
  <si>
    <t>Breakdown Of 
Ownership</t>
  </si>
  <si>
    <t>Property</t>
  </si>
  <si>
    <t>Inland 
Marine</t>
  </si>
  <si>
    <t>General 
Liability</t>
  </si>
  <si>
    <t>Auto</t>
  </si>
  <si>
    <t>WC</t>
  </si>
  <si>
    <t>Umbrella</t>
  </si>
  <si>
    <t>P</t>
  </si>
  <si>
    <t>N/A</t>
  </si>
  <si>
    <t>Loc. #</t>
  </si>
  <si>
    <t>Street Address</t>
  </si>
  <si>
    <t>City</t>
  </si>
  <si>
    <t>State</t>
  </si>
  <si>
    <t>Zip Code</t>
  </si>
  <si>
    <t>Total Area Sq. Ft.</t>
  </si>
  <si>
    <t>Occupancy</t>
  </si>
  <si>
    <t>Total PD</t>
  </si>
  <si>
    <t>1</t>
  </si>
  <si>
    <t>2</t>
  </si>
  <si>
    <t>3</t>
  </si>
  <si>
    <t>TOTAL</t>
  </si>
  <si>
    <t>Named Insured Matrix</t>
  </si>
  <si>
    <t>Percentage Breakdown:</t>
  </si>
  <si>
    <t>Statement of Values</t>
  </si>
  <si>
    <t>Description</t>
  </si>
  <si>
    <t>Unit #</t>
  </si>
  <si>
    <t>Class</t>
  </si>
  <si>
    <t>Liab.</t>
  </si>
  <si>
    <t>Med.
Pay.</t>
  </si>
  <si>
    <t>U/M</t>
  </si>
  <si>
    <t>Comp.</t>
  </si>
  <si>
    <t>Coll.</t>
  </si>
  <si>
    <t>NOTES</t>
  </si>
  <si>
    <t>Autos</t>
  </si>
  <si>
    <t>STATE</t>
  </si>
  <si>
    <t>Item #</t>
  </si>
  <si>
    <t>Serial #</t>
  </si>
  <si>
    <t>Value</t>
  </si>
  <si>
    <t>Equipment</t>
  </si>
  <si>
    <t>WC CODE</t>
  </si>
  <si>
    <t>DESCRIPTION</t>
  </si>
  <si>
    <t>Bldg Value</t>
  </si>
  <si>
    <t>BPP Value</t>
  </si>
  <si>
    <t>9329 County Road 107 Bldg 1</t>
  </si>
  <si>
    <t>Proctorville</t>
  </si>
  <si>
    <t>OH</t>
  </si>
  <si>
    <t>Totals=</t>
  </si>
  <si>
    <t>* Construction Types - ISO Codes</t>
  </si>
  <si>
    <t>** Sprinklered Codes</t>
  </si>
  <si>
    <t>Frame</t>
  </si>
  <si>
    <t>Y</t>
  </si>
  <si>
    <t>Yes</t>
  </si>
  <si>
    <t>Mortgage Holder (1): BB &amp; T INSURANCE SERVICECENTER, PO BOX 200047
KENNESAW,GA 30156</t>
  </si>
  <si>
    <t>Joisted Masonry</t>
  </si>
  <si>
    <t>N</t>
  </si>
  <si>
    <t>No</t>
  </si>
  <si>
    <t>Noncombustible</t>
  </si>
  <si>
    <t>Partial</t>
  </si>
  <si>
    <t>Masonry Noncombustible</t>
  </si>
  <si>
    <t>Modified Fire Resistive</t>
  </si>
  <si>
    <t>Fire Resistive</t>
  </si>
  <si>
    <t>9329 County Road 107 Bldg 2</t>
  </si>
  <si>
    <t>1688 8th Ave</t>
  </si>
  <si>
    <t>200 State St</t>
  </si>
  <si>
    <t>Thermal Solutions, Inc.</t>
  </si>
  <si>
    <t>Thermal Solutions, Inc. T/A Thermal Solutions-Ohio Inc.</t>
  </si>
  <si>
    <t xml:space="preserve">Thermal Solutions Inc. DBA Freedom Insulation </t>
  </si>
  <si>
    <t xml:space="preserve">Thermal Solutions Inc. DBA Southern Indiana Insulation </t>
  </si>
  <si>
    <t>Protect 3, LLC</t>
  </si>
  <si>
    <t xml:space="preserve">Thermal Solutions, Inc. </t>
  </si>
  <si>
    <t>IN</t>
  </si>
  <si>
    <t>KY</t>
  </si>
  <si>
    <t>TN</t>
  </si>
  <si>
    <t>VA</t>
  </si>
  <si>
    <t>WV</t>
  </si>
  <si>
    <t>Asbestos Contractor - NOC</t>
  </si>
  <si>
    <t>Asbestos Contractor - Pipe &amp; Boiler Work</t>
  </si>
  <si>
    <t>USL&amp;H Asbestos Contractor - NOC</t>
  </si>
  <si>
    <t>WORKERS COMPENSATION EXPOSURE REVIEW</t>
  </si>
  <si>
    <t>Year</t>
  </si>
  <si>
    <t>Make</t>
  </si>
  <si>
    <t>Model</t>
  </si>
  <si>
    <t>1990</t>
  </si>
  <si>
    <t>2009</t>
  </si>
  <si>
    <t>2000</t>
  </si>
  <si>
    <t>2012</t>
  </si>
  <si>
    <t>1996</t>
  </si>
  <si>
    <t>1994</t>
  </si>
  <si>
    <t>2013</t>
  </si>
  <si>
    <t>2006</t>
  </si>
  <si>
    <t>1999</t>
  </si>
  <si>
    <t>1998</t>
  </si>
  <si>
    <t>2005</t>
  </si>
  <si>
    <t>2007</t>
  </si>
  <si>
    <t>2001</t>
  </si>
  <si>
    <t>2003</t>
  </si>
  <si>
    <t>2010</t>
  </si>
  <si>
    <t>2016</t>
  </si>
  <si>
    <t>2011</t>
  </si>
  <si>
    <t>2014</t>
  </si>
  <si>
    <t>2015</t>
  </si>
  <si>
    <t>2002</t>
  </si>
  <si>
    <t>2008</t>
  </si>
  <si>
    <t>TRAILER</t>
  </si>
  <si>
    <t>DODGE</t>
  </si>
  <si>
    <t>1500</t>
  </si>
  <si>
    <t>FORD</t>
  </si>
  <si>
    <t>E350SD</t>
  </si>
  <si>
    <t>F-250</t>
  </si>
  <si>
    <t>F-350</t>
  </si>
  <si>
    <t>F-150</t>
  </si>
  <si>
    <t>ECONOLINE</t>
  </si>
  <si>
    <t>CHEVROLET</t>
  </si>
  <si>
    <t>CORVETTE</t>
  </si>
  <si>
    <t>EXPRESS</t>
  </si>
  <si>
    <t>GMC/CHEVY</t>
  </si>
  <si>
    <t>C33</t>
  </si>
  <si>
    <t>GMC</t>
  </si>
  <si>
    <t>2500</t>
  </si>
  <si>
    <t>WELLS</t>
  </si>
  <si>
    <t>RAMWAGON</t>
  </si>
  <si>
    <t>RAMVAN</t>
  </si>
  <si>
    <t>CARAVAN</t>
  </si>
  <si>
    <t>CHEVY</t>
  </si>
  <si>
    <t>RAM</t>
  </si>
  <si>
    <t>CARGO</t>
  </si>
  <si>
    <t>ISUZU</t>
  </si>
  <si>
    <t>NPR-HD</t>
  </si>
  <si>
    <t>3500</t>
  </si>
  <si>
    <t>VIN</t>
  </si>
  <si>
    <t>10300540171</t>
  </si>
  <si>
    <t>1D3HV13T195769986</t>
  </si>
  <si>
    <t>1FBSS31L9YHA28457</t>
  </si>
  <si>
    <t>1FT7W2BT6CEB48919</t>
  </si>
  <si>
    <t>1FT8W3BT0CEB72806</t>
  </si>
  <si>
    <t>1FTFE24Y5THA40989</t>
  </si>
  <si>
    <t>1FTFS24Y8RHB39131</t>
  </si>
  <si>
    <t>1FTFW1EF3DFA14263</t>
  </si>
  <si>
    <t>1FTRF12W66NA69946</t>
  </si>
  <si>
    <t>1FTRX27L9XKA27324</t>
  </si>
  <si>
    <t>1FTZF1767WNA42294</t>
  </si>
  <si>
    <t>1G1YY24UX55102042</t>
  </si>
  <si>
    <t>1GAHG39U371246303</t>
  </si>
  <si>
    <t>1GCEC14W412180601</t>
  </si>
  <si>
    <t>1GCEK19V65Z186120</t>
  </si>
  <si>
    <t>1GCEK19Z65Z172608</t>
  </si>
  <si>
    <t>1GCGC33R9XF087812</t>
  </si>
  <si>
    <t>1GCNCPEX2CZ346224</t>
  </si>
  <si>
    <t>1GCNCPEX7CZ342055</t>
  </si>
  <si>
    <t>1GCPCPEX1AZ285311</t>
  </si>
  <si>
    <t>1GCRCNEC4GZ198876</t>
  </si>
  <si>
    <t>1GCRCNEH4GZ224937</t>
  </si>
  <si>
    <t>1GCRCNEH6GZ209601</t>
  </si>
  <si>
    <t>1GCRKPE08DZ187573</t>
  </si>
  <si>
    <t>1GCRKPE0XDZ216975</t>
  </si>
  <si>
    <t>1GCRKTE34BZ401281</t>
  </si>
  <si>
    <t>1GCSGAFX5E1136754</t>
  </si>
  <si>
    <t>1GCSGAFX9D1119857</t>
  </si>
  <si>
    <t>1GCSGAFXXE1135034</t>
  </si>
  <si>
    <t>1GCVKPEH8EZ164106</t>
  </si>
  <si>
    <t>1GCVKPEH8EZ407221</t>
  </si>
  <si>
    <t>1GCWGFCF2F1282816</t>
  </si>
  <si>
    <t>1GT125E84EF111326</t>
  </si>
  <si>
    <t>1GTEC14V51Z174152</t>
  </si>
  <si>
    <t>1GTEK19V71Z276984</t>
  </si>
  <si>
    <t>1GTHK29U53E127526</t>
  </si>
  <si>
    <t>1GTR2VE76CZ266241</t>
  </si>
  <si>
    <t>1WC200G2321098905</t>
  </si>
  <si>
    <t>2B5WB35Y72K130176</t>
  </si>
  <si>
    <t>2B5WB35Y8YK158870</t>
  </si>
  <si>
    <t>2B5WB35YXYK158854</t>
  </si>
  <si>
    <t>2B5WB35Z3XK566572</t>
  </si>
  <si>
    <t>2B7HB11X9YK158314</t>
  </si>
  <si>
    <t>2D4GP44L65R270551</t>
  </si>
  <si>
    <t>2GCEK13C971685853</t>
  </si>
  <si>
    <t>2GCEK19J881306414</t>
  </si>
  <si>
    <t>2GCEK19V761284034</t>
  </si>
  <si>
    <t>2GTEK290991120959</t>
  </si>
  <si>
    <t>3C6JD6DP5CG211740</t>
  </si>
  <si>
    <t>3C6JD6DP7CG266819</t>
  </si>
  <si>
    <t>3D7KS28D37G818405</t>
  </si>
  <si>
    <t>3GCEC14X46G202814</t>
  </si>
  <si>
    <t>3GCEC14X86G174669</t>
  </si>
  <si>
    <t>3GCUKTEC7FG234124</t>
  </si>
  <si>
    <t>3GTU2VEC5EG135683</t>
  </si>
  <si>
    <t>3GTU2WEJ4EG330310</t>
  </si>
  <si>
    <t>5HABA1211Y1008961</t>
  </si>
  <si>
    <t>JALC4B16357000099</t>
  </si>
  <si>
    <t>WD0PD544065892685</t>
  </si>
  <si>
    <t>Cost New</t>
  </si>
  <si>
    <t>X</t>
  </si>
  <si>
    <t>Mortgage Holder (3): Branch Banking &amp; Trust Company, PO Box 200048, Kennesaw, GA 30156</t>
  </si>
  <si>
    <t>Mortgage Holder (4): First Sentry Bank, 823 8th Street, Huntington, WV 25701</t>
  </si>
  <si>
    <t>4</t>
  </si>
  <si>
    <t>Putzmeister Fireproofing Machine</t>
  </si>
  <si>
    <t>EPLI</t>
  </si>
  <si>
    <t>owns much of the real-estate, equipment &amp; vehicles and rents these to Thermal Solutions</t>
  </si>
  <si>
    <t>John Stevens - President</t>
  </si>
  <si>
    <t>Mark Artrip - COO</t>
  </si>
  <si>
    <t>Yukon Denali</t>
  </si>
  <si>
    <t>1GKS2CKJ7JR352018</t>
  </si>
  <si>
    <t>Added on 12/14/2018</t>
  </si>
  <si>
    <t>EXT CAB</t>
  </si>
  <si>
    <t>1GCRCNEC6JZ270765</t>
  </si>
  <si>
    <t>BOX TRAILER</t>
  </si>
  <si>
    <t>16HGB2026YH060620</t>
  </si>
  <si>
    <t>4YMCL1621DV032013</t>
  </si>
  <si>
    <t>5BWUV2429X1000199</t>
  </si>
  <si>
    <t>5YCBE1628EH018503</t>
  </si>
  <si>
    <t>52LBE1428FE029294</t>
  </si>
  <si>
    <t>DUMP TRAILER</t>
  </si>
  <si>
    <t>4YMDY1221EGO14818</t>
  </si>
  <si>
    <t>CARGO TRAILER</t>
  </si>
  <si>
    <t>5A37C16D6DL000427</t>
  </si>
  <si>
    <t>48FCC161Y1004913</t>
  </si>
  <si>
    <t>DECON TRAILER</t>
  </si>
  <si>
    <t>5JW1C2427E2087534</t>
  </si>
  <si>
    <t>PORSCHE</t>
  </si>
  <si>
    <t>718 CAYMAN</t>
  </si>
  <si>
    <t>WPOAA2A8XJK262115</t>
  </si>
  <si>
    <t>TOYOTA</t>
  </si>
  <si>
    <t>TUNDRA</t>
  </si>
  <si>
    <t>5TFUY5F18GX536834</t>
  </si>
  <si>
    <t>FREESTAR</t>
  </si>
  <si>
    <t>2FMZA51624BA43209</t>
  </si>
  <si>
    <t>V</t>
  </si>
  <si>
    <t>Industrial and commercial insulation/asbestos abatement</t>
  </si>
  <si>
    <t>55-0772752</t>
  </si>
  <si>
    <t>FEIN</t>
  </si>
  <si>
    <t>Owners:</t>
  </si>
  <si>
    <t>See below</t>
  </si>
  <si>
    <t xml:space="preserve">Sierra </t>
  </si>
  <si>
    <t>K1500</t>
  </si>
  <si>
    <t>Added on 12/19/2018</t>
  </si>
  <si>
    <t>CR-8690 Cushman</t>
  </si>
  <si>
    <t>1GKS2CKJ4JR337279</t>
  </si>
  <si>
    <t>1GCWGAFP3J1340125</t>
  </si>
  <si>
    <t xml:space="preserve">Chevy </t>
  </si>
  <si>
    <t>Express Cargo Van</t>
  </si>
  <si>
    <t>Added on 1/7/19</t>
  </si>
  <si>
    <t>Chevy</t>
  </si>
  <si>
    <t>Silverado</t>
  </si>
  <si>
    <t>Added 12/31/2018</t>
  </si>
  <si>
    <t>1GTU9FEL9KZ132587</t>
  </si>
  <si>
    <t>Garaging Location</t>
  </si>
  <si>
    <t>SV</t>
  </si>
  <si>
    <t>1GCNCNEH9JZ372068</t>
  </si>
  <si>
    <t>Huntington</t>
  </si>
  <si>
    <t>5</t>
  </si>
  <si>
    <t>3904 Bishop Ln. Ste 6</t>
  </si>
  <si>
    <t>Louisville</t>
  </si>
  <si>
    <t>Radius Traveled (miles)</t>
  </si>
  <si>
    <t>FLATBED</t>
  </si>
  <si>
    <t>AK BUTLER, PA</t>
  </si>
  <si>
    <t>USS CLAIRTON, PA</t>
  </si>
  <si>
    <t>LONG BOTTOM , OH</t>
  </si>
  <si>
    <t>HUNTINGTON, WV</t>
  </si>
  <si>
    <t>LOUISVILLE, KY</t>
  </si>
  <si>
    <t>GALLIPOLIS, OH</t>
  </si>
  <si>
    <t xml:space="preserve">RAVENSWOOD, WV </t>
  </si>
  <si>
    <t>BRADDOCK, PA</t>
  </si>
  <si>
    <t>BUTLER, PA</t>
  </si>
  <si>
    <t>CHARLESTOWN, IN</t>
  </si>
  <si>
    <t>KENOVA, WV</t>
  </si>
  <si>
    <t>CATLETTSBURG, KY</t>
  </si>
  <si>
    <t>MANCHESTER, KY</t>
  </si>
  <si>
    <t>WEIRTON, WV</t>
  </si>
  <si>
    <t>MIDDLETOWN, OH</t>
  </si>
  <si>
    <t>PROCTORVILLE, OH</t>
  </si>
  <si>
    <t>OXFORD, OH</t>
  </si>
  <si>
    <t>SOUTH POINT, OH</t>
  </si>
  <si>
    <t>CROWN CITY, OH</t>
  </si>
  <si>
    <t>BIDWELL, OH</t>
  </si>
  <si>
    <t>CLAIRTON, PA</t>
  </si>
  <si>
    <t>CHESHIRE,O H</t>
  </si>
  <si>
    <t>MADISON, IN</t>
  </si>
  <si>
    <t>POMERY, OH</t>
  </si>
  <si>
    <t>MASON, WV</t>
  </si>
  <si>
    <t>WEBBVILLE, KY</t>
  </si>
  <si>
    <t>GRANITE CITY, IL</t>
  </si>
  <si>
    <t>NEW ALBANY, WV</t>
  </si>
  <si>
    <t>RUSSELL, KY</t>
  </si>
  <si>
    <t>BETHEL PARK, PA</t>
  </si>
  <si>
    <t>WINCHESTER, KY</t>
  </si>
  <si>
    <t>CHARLESTON, WV</t>
  </si>
  <si>
    <t>9329 County Road 107 Bldg 1 Proctorville, OH</t>
  </si>
  <si>
    <t xml:space="preserve">9329 County Road 107 Bldg 1 Proctorville, OH </t>
  </si>
  <si>
    <t xml:space="preserve">112 Hud Road Winchester, KY </t>
  </si>
  <si>
    <t>TR 117</t>
  </si>
  <si>
    <t>1GCRYAEF2KZ222315</t>
  </si>
  <si>
    <t>Added on 4/1/2019</t>
  </si>
  <si>
    <t>Ford</t>
  </si>
  <si>
    <t>1FTEW1E59KFB79203</t>
  </si>
  <si>
    <t>Added 5/11/19</t>
  </si>
  <si>
    <t>1GCRYAEF6KZ376638</t>
  </si>
  <si>
    <t>Dodge</t>
  </si>
  <si>
    <t>Pick UP 2 WD</t>
  </si>
  <si>
    <t>1D7HA16K46J149566</t>
  </si>
  <si>
    <t>LEXINGTON, KY</t>
  </si>
  <si>
    <t>Added 7/22/19</t>
  </si>
  <si>
    <t>IL</t>
  </si>
  <si>
    <t>Liab. Only 1.10.19</t>
  </si>
  <si>
    <t>5HABE14298N012338</t>
  </si>
  <si>
    <t>Honda</t>
  </si>
  <si>
    <t>Van</t>
  </si>
  <si>
    <t>Crew Cab</t>
  </si>
  <si>
    <t>5FNRL38688B107867</t>
  </si>
  <si>
    <t>2GCVKPEC9K1196605</t>
  </si>
  <si>
    <t>Added 1/10/2019</t>
  </si>
  <si>
    <t>Boxster S</t>
  </si>
  <si>
    <t>WP0CB2A83DS134129</t>
  </si>
  <si>
    <t>Delete 4/24/20</t>
  </si>
  <si>
    <t>Removed 7/22/20</t>
  </si>
  <si>
    <t>21-22 Estimated Value</t>
  </si>
  <si>
    <t>Added 4/13/20</t>
  </si>
  <si>
    <t>TRK 09</t>
  </si>
  <si>
    <t>TRK 11</t>
  </si>
  <si>
    <t>TRK 12</t>
  </si>
  <si>
    <t>TRK 14</t>
  </si>
  <si>
    <t>TRK 22</t>
  </si>
  <si>
    <t>TRK 23</t>
  </si>
  <si>
    <t>TRK 25</t>
  </si>
  <si>
    <t>TRK 26</t>
  </si>
  <si>
    <t>TRK 37</t>
  </si>
  <si>
    <t>TRK 40</t>
  </si>
  <si>
    <t>TRK 44</t>
  </si>
  <si>
    <t>TRK 45</t>
  </si>
  <si>
    <t>1D3HV13T19S769986</t>
  </si>
  <si>
    <t>TRK 46</t>
  </si>
  <si>
    <t>TRK 47</t>
  </si>
  <si>
    <t>TRK 48</t>
  </si>
  <si>
    <t>TRK 49</t>
  </si>
  <si>
    <t>TRK 52</t>
  </si>
  <si>
    <t>TRK 54</t>
  </si>
  <si>
    <t>TRK 56</t>
  </si>
  <si>
    <t>TRK 57</t>
  </si>
  <si>
    <t>TRK 58</t>
  </si>
  <si>
    <t>TRK 60</t>
  </si>
  <si>
    <t>TRK 63</t>
  </si>
  <si>
    <t>TRK 64</t>
  </si>
  <si>
    <t>TRK 66</t>
  </si>
  <si>
    <t>TRK 67</t>
  </si>
  <si>
    <t>TRK 68</t>
  </si>
  <si>
    <t>TRK 70</t>
  </si>
  <si>
    <t>TRK 71</t>
  </si>
  <si>
    <t>TRK 72</t>
  </si>
  <si>
    <t>TRK 73</t>
  </si>
  <si>
    <t>TRK 74</t>
  </si>
  <si>
    <t>TRK 76</t>
  </si>
  <si>
    <t>TRK 77</t>
  </si>
  <si>
    <t>TRK 78</t>
  </si>
  <si>
    <t>TRK 79</t>
  </si>
  <si>
    <t>1GCEK14X13Z346538</t>
  </si>
  <si>
    <t>TRK 80</t>
  </si>
  <si>
    <t>TRK 81</t>
  </si>
  <si>
    <t>TRK 82</t>
  </si>
  <si>
    <t>TRK 83</t>
  </si>
  <si>
    <t>TRK 85</t>
  </si>
  <si>
    <t>TRK 86</t>
  </si>
  <si>
    <t>TRK 87</t>
  </si>
  <si>
    <t>TRK 88</t>
  </si>
  <si>
    <t>TRK 90</t>
  </si>
  <si>
    <t>1FTEE14Y5THA40979</t>
  </si>
  <si>
    <t>TRK 91</t>
  </si>
  <si>
    <t>2B5WB35Z0XK566562</t>
  </si>
  <si>
    <t>TRK 92</t>
  </si>
  <si>
    <t>TRK 94</t>
  </si>
  <si>
    <t>TRK 98</t>
  </si>
  <si>
    <t>TRK 101</t>
  </si>
  <si>
    <t>TRK 104</t>
  </si>
  <si>
    <t>TRK 105</t>
  </si>
  <si>
    <t>TRK 106</t>
  </si>
  <si>
    <t>TRK 107</t>
  </si>
  <si>
    <t>TRK 108</t>
  </si>
  <si>
    <t>TRK 109</t>
  </si>
  <si>
    <t>TRK 110</t>
  </si>
  <si>
    <t>TRK 111</t>
  </si>
  <si>
    <t>TRK 112</t>
  </si>
  <si>
    <t>TRK 113</t>
  </si>
  <si>
    <t>TRK 114</t>
  </si>
  <si>
    <t>TRK 115</t>
  </si>
  <si>
    <t>TRK 116</t>
  </si>
  <si>
    <t>TRK 117</t>
  </si>
  <si>
    <t>TRK 118</t>
  </si>
  <si>
    <t xml:space="preserve">TRK 119 </t>
  </si>
  <si>
    <t>TRK 120</t>
  </si>
  <si>
    <t>TRK 121</t>
  </si>
  <si>
    <t>2GCEK19J771598961</t>
  </si>
  <si>
    <t>TRK 122</t>
  </si>
  <si>
    <t>3GTN8AEH1LG221304</t>
  </si>
  <si>
    <t>TRK 123</t>
  </si>
  <si>
    <t>3GTN8AEH1LG222016</t>
  </si>
  <si>
    <t>TRK 124</t>
  </si>
  <si>
    <t>1C6SRFET8LN203009</t>
  </si>
  <si>
    <t>TRK 125</t>
  </si>
  <si>
    <t>3GTN9AEF8LG216953</t>
  </si>
  <si>
    <t>Ram</t>
  </si>
  <si>
    <t>Added 10/1/2020</t>
  </si>
  <si>
    <t>Sierra</t>
  </si>
  <si>
    <t>Sold on Barry's list</t>
  </si>
  <si>
    <t>Not on Barry's list</t>
  </si>
  <si>
    <t>91 Units</t>
  </si>
  <si>
    <t>1501</t>
  </si>
  <si>
    <t xml:space="preserve"> GMC</t>
  </si>
  <si>
    <t xml:space="preserve">SIERRA </t>
  </si>
  <si>
    <t>TRK 30</t>
  </si>
  <si>
    <t>TRK 38</t>
  </si>
  <si>
    <t>Cargo Van</t>
  </si>
  <si>
    <t>Decon Trailer</t>
  </si>
  <si>
    <t>Added 2/26/2021</t>
  </si>
  <si>
    <t>22-23 Estimated Value</t>
  </si>
  <si>
    <t>3/2/2022- 3/2/2023</t>
  </si>
  <si>
    <t>23-24 Estimated Value</t>
  </si>
  <si>
    <t xml:space="preserve"> Workers Compensation Exposure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</si>
</sst>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&quot;$&quot;#,##0"/>
    <numFmt numFmtId="166" formatCode="_(&quot;$&quot;* #,##0_);_(&quot;$&quot;* \(#,##0\);_(&quot;$&quot;* &quot;-&quot;??_);_(@_)"/>
    <numFmt numFmtId="168" formatCode="0.0000"/>
    <numFmt numFmtId="169" formatCode="_-* #,##0\ _D_M_-;\-* #,##0\ _D_M_-;_-* &quot;-&quot;\ _D_M_-;_-@_-"/>
  </numFmts>
  <fonts count="42">
    <font>
      <sz val="9"/>
      <color theme="1"/>
      <name val="Tahoma"/>
      <family val="2"/>
    </font>
    <font>
      <sz val="8"/>
      <color theme="1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9"/>
      <color theme="1"/>
      <name val="Tahoma"/>
      <family val="2"/>
    </font>
    <font>
      <sz val="9"/>
      <color indexed="8"/>
      <name val="Tahoma"/>
      <family val="2"/>
    </font>
    <font>
      <sz val="12"/>
      <name val="SWISS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Segoe UI Semilight"/>
      <family val="2"/>
    </font>
    <font>
      <sz val="10"/>
      <name val="Segoe UI Semilight"/>
      <family val="2"/>
    </font>
    <font>
      <sz val="9"/>
      <color theme="1"/>
      <name val="Segoe UI Semilight"/>
      <family val="2"/>
    </font>
    <font>
      <b/>
      <sz val="10"/>
      <color theme="0"/>
      <name val="Segoe UI Semilight"/>
      <family val="2"/>
    </font>
    <font>
      <b/>
      <sz val="9"/>
      <color theme="0"/>
      <name val="Segoe UI Semilight"/>
      <family val="2"/>
    </font>
    <font>
      <sz val="9"/>
      <name val="Segoe UI Semilight"/>
      <family val="2"/>
    </font>
    <font>
      <sz val="9"/>
      <color rgb="FFFF0000"/>
      <name val="Segoe UI Semilight"/>
      <family val="2"/>
    </font>
    <font>
      <b/>
      <sz val="11"/>
      <color theme="1"/>
      <name val="Segoe UI Semilight"/>
      <family val="2"/>
    </font>
    <font>
      <b/>
      <sz val="10"/>
      <color indexed="9"/>
      <name val="Segoe UI Semilight"/>
      <family val="2"/>
    </font>
    <font>
      <sz val="10"/>
      <color rgb="FFFF0000"/>
      <name val="Segoe UI Semilight"/>
      <family val="2"/>
    </font>
    <font>
      <sz val="10"/>
      <color rgb="FF000000"/>
      <name val="Arial"/>
      <family val="2"/>
    </font>
    <font>
      <b/>
      <sz val="10"/>
      <name val="Segoe UI Semilight"/>
      <family val="2"/>
    </font>
    <font>
      <b/>
      <sz val="8"/>
      <color indexed="9"/>
      <name val="Segoe UI Semilight"/>
      <family val="2"/>
    </font>
    <font>
      <b/>
      <sz val="9"/>
      <name val="Segoe UI Semilight"/>
      <family val="2"/>
    </font>
    <font>
      <sz val="11"/>
      <name val="Segoe UI Semilight"/>
      <family val="2"/>
    </font>
    <font>
      <b/>
      <sz val="8"/>
      <name val="Segoe UI Semilight"/>
      <family val="2"/>
    </font>
    <font>
      <sz val="8"/>
      <name val="Segoe UI Semilight"/>
      <family val="2"/>
    </font>
    <font>
      <strike/>
      <sz val="9"/>
      <color rgb="FFFF0000"/>
      <name val="Segoe UI Semilight"/>
      <family val="2"/>
    </font>
    <font>
      <b/>
      <sz val="9"/>
      <color indexed="9"/>
      <name val="Segoe UI Semilight"/>
      <family val="2"/>
    </font>
    <font>
      <sz val="10"/>
      <color indexed="8"/>
      <name val="Segoe UI Semilight"/>
      <family val="2"/>
    </font>
    <font>
      <sz val="10"/>
      <name val="Tahoma"/>
      <family val="2"/>
    </font>
    <font>
      <sz val="11"/>
      <color rgb="FF000000"/>
      <name val="Tahoma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Segoe UI Semilight"/>
      <family val="2"/>
    </font>
    <font>
      <sz val="10"/>
      <color rgb="FFFF0000"/>
      <name val="Arial"/>
      <family val="2"/>
    </font>
    <font>
      <sz val="9"/>
      <color rgb="FFFF0000"/>
      <name val="Tahoma"/>
      <family val="2"/>
    </font>
    <font>
      <sz val="11"/>
      <color rgb="FF9C57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8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</borders>
  <cellStyleXfs count="542">
    <xf numFmtId="0" fontId="0" fillId="0" borderId="0"/>
    <xf numFmtId="0" fontId="2" fillId="0" borderId="0"/>
    <xf numFmtId="0" fontId="3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69" fontId="7" fillId="0" borderId="0"/>
    <xf numFmtId="169" fontId="7" fillId="0" borderId="0"/>
    <xf numFmtId="0" fontId="2" fillId="0" borderId="0"/>
    <xf numFmtId="169" fontId="7" fillId="0" borderId="0"/>
    <xf numFmtId="168" fontId="2" fillId="0" borderId="0"/>
    <xf numFmtId="169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8" fillId="14" borderId="0" applyNumberFormat="0" applyBorder="0" applyAlignment="0" applyProtection="0"/>
    <xf numFmtId="0" fontId="39" fillId="12" borderId="0" applyNumberFormat="0" applyBorder="0" applyAlignment="0" applyProtection="0"/>
    <xf numFmtId="0" fontId="40" fillId="13" borderId="0" applyNumberFormat="0" applyBorder="0" applyAlignment="0" applyProtection="0"/>
    <xf numFmtId="0" fontId="1" fillId="0" borderId="0"/>
  </cellStyleXfs>
  <cellXfs count="215">
    <xf numFmtId="0" fontId="0" fillId="0" borderId="0" xfId="0"/>
    <xf numFmtId="0" fontId="10" fillId="0" borderId="0" xfId="5" applyFont="1"/>
    <xf numFmtId="0" fontId="11" fillId="0" borderId="0" xfId="5" applyFont="1"/>
    <xf numFmtId="0" fontId="11" fillId="0" borderId="0" xfId="5" applyFont="1" applyAlignment="1"/>
    <xf numFmtId="0" fontId="12" fillId="0" borderId="0" xfId="0" applyFont="1"/>
    <xf numFmtId="0" fontId="12" fillId="0" borderId="0" xfId="0" applyFont="1" applyAlignment="1"/>
    <xf numFmtId="0" fontId="14" fillId="4" borderId="10" xfId="5" applyFont="1" applyFill="1" applyBorder="1" applyAlignment="1">
      <alignment horizontal="center"/>
    </xf>
    <xf numFmtId="0" fontId="14" fillId="4" borderId="10" xfId="5" applyNumberFormat="1" applyFont="1" applyFill="1" applyBorder="1" applyAlignment="1">
      <alignment horizontal="center"/>
    </xf>
    <xf numFmtId="0" fontId="15" fillId="0" borderId="10" xfId="5" applyFont="1" applyFill="1" applyBorder="1" applyAlignment="1">
      <alignment horizontal="center"/>
    </xf>
    <xf numFmtId="0" fontId="15" fillId="0" borderId="10" xfId="5" applyNumberFormat="1" applyFont="1" applyFill="1" applyBorder="1" applyAlignment="1">
      <alignment horizontal="center" wrapText="1"/>
    </xf>
    <xf numFmtId="0" fontId="15" fillId="0" borderId="10" xfId="5" applyFont="1" applyBorder="1" applyAlignment="1">
      <alignment horizontal="center"/>
    </xf>
    <xf numFmtId="0" fontId="15" fillId="0" borderId="10" xfId="5" applyNumberFormat="1" applyFont="1" applyBorder="1" applyAlignment="1">
      <alignment horizontal="center"/>
    </xf>
    <xf numFmtId="0" fontId="15" fillId="0" borderId="0" xfId="5" applyFont="1" applyBorder="1" applyAlignment="1">
      <alignment horizontal="center"/>
    </xf>
    <xf numFmtId="0" fontId="15" fillId="0" borderId="0" xfId="5" applyNumberFormat="1" applyFont="1" applyBorder="1" applyAlignment="1">
      <alignment horizontal="center" vertical="center"/>
    </xf>
    <xf numFmtId="0" fontId="17" fillId="0" borderId="0" xfId="0" applyFont="1"/>
    <xf numFmtId="0" fontId="22" fillId="2" borderId="5" xfId="0" applyFont="1" applyFill="1" applyBorder="1" applyAlignment="1">
      <alignment horizontal="center" wrapText="1"/>
    </xf>
    <xf numFmtId="0" fontId="22" fillId="2" borderId="6" xfId="0" applyFont="1" applyFill="1" applyBorder="1" applyAlignment="1">
      <alignment horizontal="center" wrapText="1"/>
    </xf>
    <xf numFmtId="0" fontId="22" fillId="2" borderId="25" xfId="0" applyFont="1" applyFill="1" applyBorder="1" applyAlignment="1">
      <alignment horizontal="center" wrapText="1"/>
    </xf>
    <xf numFmtId="0" fontId="23" fillId="0" borderId="26" xfId="5" applyFont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12" xfId="0" quotePrefix="1" applyFont="1" applyBorder="1" applyAlignment="1">
      <alignment horizontal="left"/>
    </xf>
    <xf numFmtId="0" fontId="25" fillId="0" borderId="14" xfId="0" quotePrefix="1" applyFont="1" applyBorder="1" applyAlignment="1">
      <alignment horizontal="left"/>
    </xf>
    <xf numFmtId="0" fontId="26" fillId="0" borderId="13" xfId="0" applyFont="1" applyBorder="1" applyAlignment="1">
      <alignment horizontal="left"/>
    </xf>
    <xf numFmtId="10" fontId="26" fillId="0" borderId="15" xfId="0" quotePrefix="1" applyNumberFormat="1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10" fontId="26" fillId="0" borderId="4" xfId="0" quotePrefix="1" applyNumberFormat="1" applyFont="1" applyBorder="1" applyAlignment="1">
      <alignment horizontal="left"/>
    </xf>
    <xf numFmtId="0" fontId="27" fillId="0" borderId="0" xfId="0" applyFont="1"/>
    <xf numFmtId="0" fontId="15" fillId="0" borderId="0" xfId="0" applyFont="1"/>
    <xf numFmtId="49" fontId="28" fillId="2" borderId="7" xfId="0" applyNumberFormat="1" applyFont="1" applyFill="1" applyBorder="1" applyAlignment="1">
      <alignment horizontal="center" wrapText="1"/>
    </xf>
    <xf numFmtId="0" fontId="28" fillId="2" borderId="8" xfId="0" applyFont="1" applyFill="1" applyBorder="1" applyAlignment="1">
      <alignment horizontal="center" wrapText="1"/>
    </xf>
    <xf numFmtId="3" fontId="28" fillId="2" borderId="8" xfId="0" applyNumberFormat="1" applyFont="1" applyFill="1" applyBorder="1" applyAlignment="1">
      <alignment horizontal="center" wrapText="1"/>
    </xf>
    <xf numFmtId="49" fontId="15" fillId="0" borderId="9" xfId="0" applyNumberFormat="1" applyFont="1" applyBorder="1" applyAlignment="1">
      <alignment horizontal="center" vertical="center" wrapText="1"/>
    </xf>
    <xf numFmtId="0" fontId="23" fillId="0" borderId="10" xfId="5" applyFont="1" applyBorder="1" applyAlignment="1">
      <alignment horizontal="center" vertical="center" wrapText="1"/>
    </xf>
    <xf numFmtId="49" fontId="15" fillId="0" borderId="27" xfId="0" applyNumberFormat="1" applyFont="1" applyBorder="1" applyAlignment="1">
      <alignment horizontal="center" vertical="center" wrapText="1"/>
    </xf>
    <xf numFmtId="0" fontId="23" fillId="0" borderId="5" xfId="5" applyFont="1" applyBorder="1" applyAlignment="1">
      <alignment horizontal="center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center" vertical="center" wrapText="1"/>
    </xf>
    <xf numFmtId="3" fontId="15" fillId="0" borderId="17" xfId="0" applyNumberFormat="1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165" fontId="23" fillId="0" borderId="17" xfId="0" applyNumberFormat="1" applyFont="1" applyBorder="1" applyAlignment="1">
      <alignment vertical="center" wrapText="1"/>
    </xf>
    <xf numFmtId="0" fontId="23" fillId="0" borderId="0" xfId="5" applyFont="1" applyAlignment="1">
      <alignment horizontal="center"/>
    </xf>
    <xf numFmtId="0" fontId="23" fillId="0" borderId="0" xfId="5" applyFont="1" applyAlignment="1">
      <alignment horizontal="left" vertical="center" wrapText="1"/>
    </xf>
    <xf numFmtId="0" fontId="23" fillId="0" borderId="16" xfId="5" applyFont="1" applyBorder="1" applyAlignment="1">
      <alignment horizontal="center" vertical="center"/>
    </xf>
    <xf numFmtId="165" fontId="23" fillId="0" borderId="16" xfId="5" applyNumberFormat="1" applyFont="1" applyBorder="1" applyAlignment="1">
      <alignment horizontal="center" vertical="center"/>
    </xf>
    <xf numFmtId="0" fontId="23" fillId="0" borderId="0" xfId="5" applyFont="1" applyAlignment="1">
      <alignment vertical="center" wrapText="1"/>
    </xf>
    <xf numFmtId="0" fontId="15" fillId="0" borderId="0" xfId="5" applyFont="1" applyFill="1" applyAlignment="1">
      <alignment vertical="center" wrapText="1"/>
    </xf>
    <xf numFmtId="0" fontId="15" fillId="0" borderId="0" xfId="5" applyFont="1" applyAlignment="1">
      <alignment horizontal="center"/>
    </xf>
    <xf numFmtId="0" fontId="15" fillId="0" borderId="0" xfId="5" applyFont="1" applyAlignment="1">
      <alignment horizontal="left" vertical="center"/>
    </xf>
    <xf numFmtId="0" fontId="15" fillId="0" borderId="0" xfId="5" applyFont="1" applyAlignment="1">
      <alignment horizontal="center" vertical="center" wrapText="1"/>
    </xf>
    <xf numFmtId="0" fontId="15" fillId="0" borderId="0" xfId="5" applyFont="1" applyAlignment="1">
      <alignment horizontal="left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166" fontId="22" fillId="4" borderId="21" xfId="4" applyNumberFormat="1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166" fontId="29" fillId="0" borderId="24" xfId="4" applyNumberFormat="1" applyFont="1" applyFill="1" applyBorder="1" applyAlignment="1">
      <alignment vertical="center" wrapText="1"/>
    </xf>
    <xf numFmtId="0" fontId="11" fillId="0" borderId="10" xfId="6" applyFont="1" applyFill="1" applyBorder="1" applyAlignment="1">
      <alignment horizontal="center" vertical="center" wrapText="1"/>
    </xf>
    <xf numFmtId="49" fontId="11" fillId="0" borderId="10" xfId="6" applyNumberFormat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/>
    </xf>
    <xf numFmtId="0" fontId="19" fillId="0" borderId="10" xfId="6" applyFont="1" applyFill="1" applyBorder="1" applyAlignment="1">
      <alignment horizontal="center" vertical="center" wrapText="1"/>
    </xf>
    <xf numFmtId="0" fontId="12" fillId="0" borderId="10" xfId="0" applyFont="1" applyFill="1" applyBorder="1"/>
    <xf numFmtId="0" fontId="25" fillId="0" borderId="0" xfId="0" quotePrefix="1" applyFont="1" applyBorder="1" applyAlignment="1">
      <alignment horizontal="left"/>
    </xf>
    <xf numFmtId="10" fontId="26" fillId="0" borderId="0" xfId="0" quotePrefix="1" applyNumberFormat="1" applyFont="1" applyBorder="1" applyAlignment="1">
      <alignment horizontal="left"/>
    </xf>
    <xf numFmtId="1" fontId="21" fillId="0" borderId="1" xfId="1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5" fontId="23" fillId="0" borderId="10" xfId="0" applyNumberFormat="1" applyFont="1" applyBorder="1" applyAlignment="1">
      <alignment vertical="center" wrapText="1"/>
    </xf>
    <xf numFmtId="1" fontId="21" fillId="0" borderId="3" xfId="1" applyNumberFormat="1" applyFont="1" applyBorder="1" applyAlignment="1">
      <alignment horizontal="center" vertical="center" wrapText="1"/>
    </xf>
    <xf numFmtId="0" fontId="13" fillId="3" borderId="10" xfId="6" applyFont="1" applyFill="1" applyBorder="1" applyAlignment="1">
      <alignment horizontal="center" vertical="center" wrapText="1"/>
    </xf>
    <xf numFmtId="0" fontId="31" fillId="0" borderId="10" xfId="0" applyFont="1" applyBorder="1"/>
    <xf numFmtId="0" fontId="30" fillId="0" borderId="10" xfId="6" applyFont="1" applyBorder="1" applyAlignment="1">
      <alignment vertical="center"/>
    </xf>
    <xf numFmtId="0" fontId="0" fillId="0" borderId="0" xfId="0"/>
    <xf numFmtId="0" fontId="12" fillId="0" borderId="0" xfId="0" applyFont="1"/>
    <xf numFmtId="0" fontId="17" fillId="0" borderId="0" xfId="0" applyFont="1"/>
    <xf numFmtId="0" fontId="18" fillId="3" borderId="10" xfId="6" applyFont="1" applyFill="1" applyBorder="1" applyAlignment="1">
      <alignment horizontal="center" vertical="center" wrapText="1"/>
    </xf>
    <xf numFmtId="49" fontId="18" fillId="4" borderId="10" xfId="6" applyNumberFormat="1" applyFont="1" applyFill="1" applyBorder="1" applyAlignment="1">
      <alignment horizontal="center" vertical="center" wrapText="1"/>
    </xf>
    <xf numFmtId="0" fontId="12" fillId="7" borderId="0" xfId="0" applyFont="1" applyFill="1"/>
    <xf numFmtId="0" fontId="12" fillId="8" borderId="0" xfId="0" applyFont="1" applyFill="1"/>
    <xf numFmtId="0" fontId="19" fillId="8" borderId="0" xfId="6" applyFont="1" applyFill="1" applyAlignment="1">
      <alignment horizontal="left" vertical="center"/>
    </xf>
    <xf numFmtId="0" fontId="12" fillId="9" borderId="0" xfId="0" applyFont="1" applyFill="1"/>
    <xf numFmtId="0" fontId="5" fillId="9" borderId="0" xfId="0" applyFont="1" applyFill="1"/>
    <xf numFmtId="0" fontId="11" fillId="0" borderId="10" xfId="6" applyFont="1" applyBorder="1" applyAlignment="1">
      <alignment horizontal="center" vertical="center" wrapText="1"/>
    </xf>
    <xf numFmtId="0" fontId="30" fillId="0" borderId="10" xfId="6" applyFont="1" applyBorder="1" applyAlignment="1">
      <alignment horizontal="left" vertical="center" wrapText="1"/>
    </xf>
    <xf numFmtId="0" fontId="30" fillId="0" borderId="10" xfId="6" applyFont="1" applyBorder="1" applyAlignment="1">
      <alignment vertical="center" wrapText="1"/>
    </xf>
    <xf numFmtId="166" fontId="30" fillId="0" borderId="10" xfId="3" applyNumberFormat="1" applyFont="1" applyBorder="1" applyAlignment="1">
      <alignment vertical="center" wrapText="1"/>
    </xf>
    <xf numFmtId="166" fontId="11" fillId="0" borderId="10" xfId="3" applyNumberFormat="1" applyFont="1" applyBorder="1" applyAlignment="1">
      <alignment vertical="center" wrapText="1"/>
    </xf>
    <xf numFmtId="49" fontId="11" fillId="0" borderId="10" xfId="6" applyNumberFormat="1" applyFont="1" applyBorder="1" applyAlignment="1">
      <alignment horizontal="center" vertical="center"/>
    </xf>
    <xf numFmtId="0" fontId="11" fillId="0" borderId="10" xfId="6" applyFont="1" applyBorder="1" applyAlignment="1">
      <alignment vertical="center"/>
    </xf>
    <xf numFmtId="0" fontId="11" fillId="0" borderId="18" xfId="6" applyFont="1" applyBorder="1" applyAlignment="1">
      <alignment vertical="center"/>
    </xf>
    <xf numFmtId="0" fontId="20" fillId="0" borderId="10" xfId="301" applyFont="1" applyBorder="1" applyAlignment="1">
      <alignment horizontal="left" vertical="top" wrapText="1" readingOrder="1"/>
    </xf>
    <xf numFmtId="0" fontId="20" fillId="0" borderId="10" xfId="301" applyFont="1" applyBorder="1" applyAlignment="1">
      <alignment vertical="top" wrapText="1" readingOrder="1"/>
    </xf>
    <xf numFmtId="49" fontId="11" fillId="0" borderId="10" xfId="6" applyNumberFormat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/>
    </xf>
    <xf numFmtId="0" fontId="19" fillId="0" borderId="10" xfId="6" applyFont="1" applyBorder="1" applyAlignment="1">
      <alignment horizontal="center" vertical="center" wrapText="1"/>
    </xf>
    <xf numFmtId="0" fontId="5" fillId="0" borderId="10" xfId="301" applyFont="1" applyBorder="1" applyAlignment="1">
      <alignment horizontal="left" vertical="top" wrapText="1"/>
    </xf>
    <xf numFmtId="0" fontId="12" fillId="0" borderId="10" xfId="0" applyFont="1" applyBorder="1"/>
    <xf numFmtId="0" fontId="19" fillId="0" borderId="10" xfId="6" applyFont="1" applyBorder="1" applyAlignment="1">
      <alignment vertical="center" wrapText="1"/>
    </xf>
    <xf numFmtId="0" fontId="30" fillId="0" borderId="10" xfId="6" applyFont="1" applyBorder="1" applyAlignment="1">
      <alignment horizontal="center" vertical="center" wrapText="1"/>
    </xf>
    <xf numFmtId="49" fontId="30" fillId="0" borderId="10" xfId="6" applyNumberFormat="1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166" fontId="30" fillId="5" borderId="10" xfId="3" applyNumberFormat="1" applyFont="1" applyFill="1" applyBorder="1" applyAlignment="1">
      <alignment vertical="center" wrapText="1"/>
    </xf>
    <xf numFmtId="166" fontId="30" fillId="10" borderId="10" xfId="3" applyNumberFormat="1" applyFont="1" applyFill="1" applyBorder="1" applyAlignment="1">
      <alignment vertical="center" wrapText="1"/>
    </xf>
    <xf numFmtId="0" fontId="15" fillId="0" borderId="10" xfId="0" applyFont="1" applyBorder="1"/>
    <xf numFmtId="0" fontId="2" fillId="0" borderId="10" xfId="301" applyFont="1" applyBorder="1" applyAlignment="1">
      <alignment vertical="top" wrapText="1" readingOrder="1"/>
    </xf>
    <xf numFmtId="0" fontId="23" fillId="0" borderId="10" xfId="5" applyNumberFormat="1" applyFont="1" applyBorder="1" applyAlignment="1">
      <alignment horizontal="center" vertical="center"/>
    </xf>
    <xf numFmtId="166" fontId="21" fillId="0" borderId="24" xfId="4" applyNumberFormat="1" applyFont="1" applyFill="1" applyBorder="1" applyAlignment="1">
      <alignment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0" fillId="0" borderId="10" xfId="301" applyFont="1" applyFill="1" applyBorder="1" applyAlignment="1">
      <alignment horizontal="left" vertical="top" wrapText="1" readingOrder="1"/>
    </xf>
    <xf numFmtId="0" fontId="20" fillId="0" borderId="10" xfId="301" applyFont="1" applyFill="1" applyBorder="1" applyAlignment="1">
      <alignment vertical="top" wrapText="1" readingOrder="1"/>
    </xf>
    <xf numFmtId="0" fontId="0" fillId="0" borderId="0" xfId="0" applyFill="1"/>
    <xf numFmtId="0" fontId="5" fillId="0" borderId="10" xfId="301" applyFont="1" applyFill="1" applyBorder="1" applyAlignment="1">
      <alignment horizontal="left" vertical="top" wrapText="1"/>
    </xf>
    <xf numFmtId="0" fontId="12" fillId="0" borderId="0" xfId="0" applyFont="1" applyFill="1"/>
    <xf numFmtId="0" fontId="12" fillId="0" borderId="10" xfId="0" applyFont="1" applyBorder="1" applyAlignment="1">
      <alignment horizontal="left"/>
    </xf>
    <xf numFmtId="0" fontId="12" fillId="0" borderId="0" xfId="0" applyFont="1"/>
    <xf numFmtId="0" fontId="30" fillId="0" borderId="0" xfId="0" applyFont="1"/>
    <xf numFmtId="0" fontId="33" fillId="0" borderId="0" xfId="0" applyFont="1"/>
    <xf numFmtId="0" fontId="30" fillId="0" borderId="15" xfId="6" applyFont="1" applyFill="1" applyBorder="1" applyAlignment="1">
      <alignment vertical="center" wrapText="1"/>
    </xf>
    <xf numFmtId="0" fontId="30" fillId="0" borderId="15" xfId="6" applyFont="1" applyFill="1" applyBorder="1" applyAlignment="1">
      <alignment horizontal="left" vertical="center" wrapText="1"/>
    </xf>
    <xf numFmtId="0" fontId="34" fillId="0" borderId="0" xfId="0" applyFont="1"/>
    <xf numFmtId="0" fontId="12" fillId="0" borderId="15" xfId="0" applyFont="1" applyFill="1" applyBorder="1"/>
    <xf numFmtId="0" fontId="11" fillId="10" borderId="10" xfId="6" applyFont="1" applyFill="1" applyBorder="1" applyAlignment="1">
      <alignment horizontal="center" vertical="center" wrapText="1"/>
    </xf>
    <xf numFmtId="0" fontId="30" fillId="10" borderId="10" xfId="6" applyFont="1" applyFill="1" applyBorder="1" applyAlignment="1">
      <alignment horizontal="left" vertical="center" wrapText="1"/>
    </xf>
    <xf numFmtId="0" fontId="30" fillId="10" borderId="10" xfId="6" applyFont="1" applyFill="1" applyBorder="1" applyAlignment="1">
      <alignment vertical="center" wrapText="1"/>
    </xf>
    <xf numFmtId="166" fontId="11" fillId="10" borderId="10" xfId="3" applyNumberFormat="1" applyFont="1" applyFill="1" applyBorder="1" applyAlignment="1">
      <alignment vertical="center" wrapText="1"/>
    </xf>
    <xf numFmtId="0" fontId="12" fillId="10" borderId="10" xfId="0" applyFont="1" applyFill="1" applyBorder="1"/>
    <xf numFmtId="0" fontId="20" fillId="10" borderId="10" xfId="301" applyFont="1" applyFill="1" applyBorder="1" applyAlignment="1">
      <alignment vertical="top" wrapText="1" readingOrder="1"/>
    </xf>
    <xf numFmtId="49" fontId="11" fillId="10" borderId="10" xfId="6" applyNumberFormat="1" applyFont="1" applyFill="1" applyBorder="1" applyAlignment="1">
      <alignment horizontal="center" vertical="center"/>
    </xf>
    <xf numFmtId="0" fontId="4" fillId="10" borderId="10" xfId="1" applyFont="1" applyFill="1" applyBorder="1" applyAlignment="1">
      <alignment horizontal="center"/>
    </xf>
    <xf numFmtId="0" fontId="12" fillId="10" borderId="0" xfId="0" applyFont="1" applyFill="1"/>
    <xf numFmtId="0" fontId="0" fillId="10" borderId="0" xfId="0" applyFill="1"/>
    <xf numFmtId="0" fontId="35" fillId="10" borderId="10" xfId="6" applyFont="1" applyFill="1" applyBorder="1" applyAlignment="1">
      <alignment vertical="center"/>
    </xf>
    <xf numFmtId="0" fontId="36" fillId="0" borderId="10" xfId="301" applyFont="1" applyBorder="1" applyAlignment="1">
      <alignment horizontal="left" vertical="top" wrapText="1" readingOrder="1"/>
    </xf>
    <xf numFmtId="0" fontId="36" fillId="0" borderId="10" xfId="301" applyFont="1" applyBorder="1" applyAlignment="1">
      <alignment vertical="top" wrapText="1" readingOrder="1"/>
    </xf>
    <xf numFmtId="0" fontId="16" fillId="0" borderId="10" xfId="0" applyFont="1" applyBorder="1"/>
    <xf numFmtId="49" fontId="19" fillId="0" borderId="10" xfId="6" applyNumberFormat="1" applyFont="1" applyBorder="1" applyAlignment="1">
      <alignment horizontal="center" vertical="center"/>
    </xf>
    <xf numFmtId="0" fontId="37" fillId="0" borderId="10" xfId="1" applyFont="1" applyBorder="1" applyAlignment="1">
      <alignment horizontal="center"/>
    </xf>
    <xf numFmtId="0" fontId="37" fillId="0" borderId="0" xfId="0" applyFont="1"/>
    <xf numFmtId="0" fontId="16" fillId="8" borderId="0" xfId="0" applyFont="1" applyFill="1"/>
    <xf numFmtId="165" fontId="15" fillId="5" borderId="10" xfId="7" applyNumberFormat="1" applyFont="1" applyFill="1" applyBorder="1" applyAlignment="1">
      <alignment horizontal="center"/>
    </xf>
    <xf numFmtId="0" fontId="11" fillId="0" borderId="0" xfId="6" applyFont="1" applyFill="1" applyBorder="1" applyAlignment="1">
      <alignment vertical="center"/>
    </xf>
    <xf numFmtId="0" fontId="30" fillId="0" borderId="10" xfId="0" applyFont="1" applyBorder="1"/>
    <xf numFmtId="0" fontId="33" fillId="0" borderId="10" xfId="0" applyFont="1" applyBorder="1"/>
    <xf numFmtId="0" fontId="20" fillId="0" borderId="0" xfId="301" applyFont="1" applyBorder="1" applyAlignment="1">
      <alignment vertical="top" wrapText="1" readingOrder="1"/>
    </xf>
    <xf numFmtId="0" fontId="11" fillId="0" borderId="0" xfId="6" applyFont="1" applyBorder="1" applyAlignment="1">
      <alignment horizontal="center" vertical="center" wrapText="1"/>
    </xf>
    <xf numFmtId="0" fontId="30" fillId="0" borderId="0" xfId="6" applyFont="1" applyBorder="1" applyAlignment="1">
      <alignment horizontal="left" vertical="center" wrapText="1"/>
    </xf>
    <xf numFmtId="0" fontId="30" fillId="0" borderId="15" xfId="6" applyFont="1" applyBorder="1" applyAlignment="1">
      <alignment vertical="center" wrapText="1"/>
    </xf>
    <xf numFmtId="0" fontId="30" fillId="0" borderId="15" xfId="6" applyFont="1" applyBorder="1" applyAlignment="1">
      <alignment horizontal="left" vertical="center" wrapText="1"/>
    </xf>
    <xf numFmtId="166" fontId="30" fillId="0" borderId="0" xfId="3" applyNumberFormat="1" applyFont="1" applyBorder="1" applyAlignment="1">
      <alignment vertical="center" wrapText="1"/>
    </xf>
    <xf numFmtId="166" fontId="11" fillId="0" borderId="0" xfId="3" applyNumberFormat="1" applyFont="1" applyBorder="1" applyAlignment="1">
      <alignment vertical="center" wrapText="1"/>
    </xf>
    <xf numFmtId="0" fontId="12" fillId="0" borderId="15" xfId="0" applyFont="1" applyBorder="1"/>
    <xf numFmtId="49" fontId="11" fillId="0" borderId="0" xfId="6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11" fillId="0" borderId="0" xfId="6" applyFont="1" applyBorder="1" applyAlignment="1">
      <alignment vertical="center"/>
    </xf>
    <xf numFmtId="0" fontId="41" fillId="0" borderId="0" xfId="0" applyFont="1" applyAlignment="1">
      <alignment vertical="center"/>
    </xf>
    <xf numFmtId="0" fontId="11" fillId="11" borderId="10" xfId="6" applyFont="1" applyFill="1" applyBorder="1" applyAlignment="1">
      <alignment horizontal="center" vertical="center" wrapText="1"/>
    </xf>
    <xf numFmtId="0" fontId="20" fillId="11" borderId="10" xfId="301" applyFont="1" applyFill="1" applyBorder="1" applyAlignment="1">
      <alignment horizontal="left" vertical="top" wrapText="1" readingOrder="1"/>
    </xf>
    <xf numFmtId="0" fontId="20" fillId="11" borderId="10" xfId="301" applyFont="1" applyFill="1" applyBorder="1" applyAlignment="1">
      <alignment vertical="top" wrapText="1" readingOrder="1"/>
    </xf>
    <xf numFmtId="0" fontId="12" fillId="11" borderId="10" xfId="0" applyFont="1" applyFill="1" applyBorder="1"/>
    <xf numFmtId="49" fontId="11" fillId="11" borderId="10" xfId="6" applyNumberFormat="1" applyFont="1" applyFill="1" applyBorder="1" applyAlignment="1">
      <alignment horizontal="center" vertical="center"/>
    </xf>
    <xf numFmtId="0" fontId="4" fillId="11" borderId="10" xfId="1" applyFont="1" applyFill="1" applyBorder="1" applyAlignment="1">
      <alignment horizontal="center"/>
    </xf>
    <xf numFmtId="0" fontId="0" fillId="11" borderId="0" xfId="0" applyFill="1"/>
    <xf numFmtId="0" fontId="30" fillId="11" borderId="10" xfId="6" applyFont="1" applyFill="1" applyBorder="1" applyAlignment="1">
      <alignment horizontal="left" vertical="center" wrapText="1"/>
    </xf>
    <xf numFmtId="0" fontId="30" fillId="11" borderId="10" xfId="6" applyFont="1" applyFill="1" applyBorder="1" applyAlignment="1">
      <alignment vertical="center" wrapText="1"/>
    </xf>
    <xf numFmtId="166" fontId="30" fillId="11" borderId="10" xfId="3" applyNumberFormat="1" applyFont="1" applyFill="1" applyBorder="1" applyAlignment="1">
      <alignment vertical="center" wrapText="1"/>
    </xf>
    <xf numFmtId="165" fontId="23" fillId="0" borderId="10" xfId="7" applyNumberFormat="1" applyFont="1" applyFill="1" applyBorder="1" applyAlignment="1">
      <alignment horizontal="center"/>
    </xf>
    <xf numFmtId="165" fontId="15" fillId="0" borderId="10" xfId="7" applyNumberFormat="1" applyFont="1" applyFill="1" applyBorder="1" applyAlignment="1">
      <alignment horizontal="center"/>
    </xf>
    <xf numFmtId="0" fontId="12" fillId="0" borderId="18" xfId="0" applyFont="1" applyBorder="1"/>
    <xf numFmtId="0" fontId="11" fillId="6" borderId="10" xfId="6" applyFont="1" applyFill="1" applyBorder="1" applyAlignment="1">
      <alignment horizontal="center" vertical="center" wrapText="1"/>
    </xf>
    <xf numFmtId="0" fontId="41" fillId="0" borderId="10" xfId="0" applyFont="1" applyBorder="1" applyAlignment="1">
      <alignment vertical="center"/>
    </xf>
    <xf numFmtId="0" fontId="11" fillId="0" borderId="2" xfId="6" applyFont="1" applyBorder="1" applyAlignment="1">
      <alignment horizontal="center" vertical="center" wrapText="1"/>
    </xf>
    <xf numFmtId="0" fontId="20" fillId="0" borderId="0" xfId="301" applyFont="1" applyAlignment="1">
      <alignment vertical="top" wrapText="1" readingOrder="1"/>
    </xf>
    <xf numFmtId="0" fontId="11" fillId="0" borderId="18" xfId="6" applyFont="1" applyBorder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20" fillId="0" borderId="0" xfId="301" applyFont="1" applyAlignment="1">
      <alignment horizontal="left" vertical="top" wrapText="1" readingOrder="1"/>
    </xf>
    <xf numFmtId="0" fontId="20" fillId="0" borderId="15" xfId="301" applyFont="1" applyBorder="1" applyAlignment="1">
      <alignment vertical="top" wrapText="1" readingOrder="1"/>
    </xf>
    <xf numFmtId="49" fontId="11" fillId="0" borderId="0" xfId="6" applyNumberFormat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30" fillId="11" borderId="0" xfId="6" applyFont="1" applyFill="1" applyAlignment="1">
      <alignment horizontal="left" vertical="center" wrapText="1"/>
    </xf>
    <xf numFmtId="0" fontId="30" fillId="11" borderId="15" xfId="6" applyFont="1" applyFill="1" applyBorder="1" applyAlignment="1">
      <alignment vertical="center" wrapText="1"/>
    </xf>
    <xf numFmtId="0" fontId="30" fillId="11" borderId="15" xfId="6" applyFont="1" applyFill="1" applyBorder="1" applyAlignment="1">
      <alignment horizontal="left" vertical="center" wrapText="1"/>
    </xf>
    <xf numFmtId="166" fontId="30" fillId="11" borderId="0" xfId="3" applyNumberFormat="1" applyFont="1" applyFill="1" applyBorder="1" applyAlignment="1">
      <alignment vertical="center" wrapText="1"/>
    </xf>
    <xf numFmtId="0" fontId="11" fillId="0" borderId="0" xfId="6" applyFont="1" applyAlignment="1">
      <alignment vertical="center"/>
    </xf>
    <xf numFmtId="165" fontId="23" fillId="5" borderId="10" xfId="7" applyNumberFormat="1" applyFont="1" applyFill="1" applyBorder="1" applyAlignment="1">
      <alignment horizontal="center"/>
    </xf>
    <xf numFmtId="165" fontId="15" fillId="5" borderId="10" xfId="7" applyNumberFormat="1" applyFont="1" applyFill="1" applyBorder="1" applyAlignment="1">
      <alignment horizontal="center"/>
    </xf>
    <xf numFmtId="0" fontId="12" fillId="0" borderId="0" xfId="0" applyFont="1" applyBorder="1"/>
    <xf numFmtId="49" fontId="15" fillId="0" borderId="0" xfId="0" applyNumberFormat="1" applyFont="1" applyBorder="1" applyAlignment="1">
      <alignment horizontal="center" vertical="center" wrapText="1"/>
    </xf>
    <xf numFmtId="0" fontId="23" fillId="0" borderId="0" xfId="5" applyFont="1" applyBorder="1" applyAlignment="1">
      <alignment horizontal="center" vertical="center" wrapText="1"/>
    </xf>
    <xf numFmtId="1" fontId="11" fillId="0" borderId="0" xfId="1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horizontal="center" vertical="center" wrapText="1"/>
    </xf>
    <xf numFmtId="166" fontId="19" fillId="0" borderId="32" xfId="4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center" vertical="center" wrapText="1"/>
    </xf>
    <xf numFmtId="166" fontId="29" fillId="0" borderId="0" xfId="4" applyNumberFormat="1" applyFont="1" applyFill="1" applyBorder="1" applyAlignment="1">
      <alignment vertical="center" wrapText="1"/>
    </xf>
    <xf numFmtId="166" fontId="19" fillId="0" borderId="0" xfId="4" applyNumberFormat="1" applyFont="1" applyFill="1" applyBorder="1" applyAlignment="1">
      <alignment vertical="center" wrapText="1"/>
    </xf>
    <xf numFmtId="165" fontId="16" fillId="0" borderId="2" xfId="5" applyNumberFormat="1" applyFont="1" applyBorder="1" applyAlignment="1">
      <alignment horizontal="center"/>
    </xf>
    <xf numFmtId="1" fontId="21" fillId="5" borderId="3" xfId="1" applyNumberFormat="1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28" xfId="0" quotePrefix="1" applyFont="1" applyBorder="1" applyAlignment="1">
      <alignment horizontal="center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24" fillId="0" borderId="4" xfId="0" quotePrefix="1" applyFont="1" applyBorder="1" applyAlignment="1">
      <alignment horizontal="center" vertical="center" wrapText="1"/>
    </xf>
    <xf numFmtId="0" fontId="23" fillId="0" borderId="0" xfId="5" applyFont="1" applyAlignment="1">
      <alignment horizontal="center" vertical="center" wrapText="1"/>
    </xf>
    <xf numFmtId="0" fontId="23" fillId="0" borderId="11" xfId="5" applyFont="1" applyBorder="1" applyAlignment="1">
      <alignment horizontal="center" vertical="center"/>
    </xf>
    <xf numFmtId="0" fontId="23" fillId="0" borderId="16" xfId="5" applyFont="1" applyBorder="1" applyAlignment="1">
      <alignment horizontal="center" vertical="center"/>
    </xf>
    <xf numFmtId="0" fontId="23" fillId="0" borderId="0" xfId="5" applyFont="1" applyAlignment="1">
      <alignment horizontal="left" vertical="center" wrapText="1"/>
    </xf>
    <xf numFmtId="0" fontId="15" fillId="0" borderId="0" xfId="5" applyFont="1" applyAlignment="1">
      <alignment horizontal="left" vertical="center" wrapText="1"/>
    </xf>
    <xf numFmtId="0" fontId="23" fillId="0" borderId="0" xfId="5" applyFont="1" applyFill="1" applyAlignment="1">
      <alignment horizontal="center" vertical="center" wrapText="1"/>
    </xf>
    <xf numFmtId="0" fontId="13" fillId="4" borderId="1" xfId="5" applyFont="1" applyFill="1" applyBorder="1" applyAlignment="1">
      <alignment horizontal="center"/>
    </xf>
    <xf numFmtId="0" fontId="13" fillId="4" borderId="29" xfId="5" applyFont="1" applyFill="1" applyBorder="1" applyAlignment="1">
      <alignment horizontal="center"/>
    </xf>
  </cellXfs>
  <cellStyles count="542">
    <cellStyle name="Bad 2" xfId="540" xr:uid="{00000000-0005-0000-0000-000000000000}"/>
    <cellStyle name="Comma 2" xfId="10" xr:uid="{00000000-0005-0000-0000-000001000000}"/>
    <cellStyle name="Comma 2 10" xfId="20" xr:uid="{00000000-0005-0000-0000-000002000000}"/>
    <cellStyle name="Comma 2 11" xfId="21" xr:uid="{00000000-0005-0000-0000-000003000000}"/>
    <cellStyle name="Comma 2 12" xfId="22" xr:uid="{00000000-0005-0000-0000-000004000000}"/>
    <cellStyle name="Comma 2 13" xfId="23" xr:uid="{00000000-0005-0000-0000-000005000000}"/>
    <cellStyle name="Comma 2 14" xfId="24" xr:uid="{00000000-0005-0000-0000-000006000000}"/>
    <cellStyle name="Comma 2 15" xfId="25" xr:uid="{00000000-0005-0000-0000-000007000000}"/>
    <cellStyle name="Comma 2 16" xfId="26" xr:uid="{00000000-0005-0000-0000-000008000000}"/>
    <cellStyle name="Comma 2 17" xfId="27" xr:uid="{00000000-0005-0000-0000-000009000000}"/>
    <cellStyle name="Comma 2 18" xfId="28" xr:uid="{00000000-0005-0000-0000-00000A000000}"/>
    <cellStyle name="Comma 2 19" xfId="29" xr:uid="{00000000-0005-0000-0000-00000B000000}"/>
    <cellStyle name="Comma 2 2" xfId="11" xr:uid="{00000000-0005-0000-0000-00000C000000}"/>
    <cellStyle name="Comma 2 20" xfId="30" xr:uid="{00000000-0005-0000-0000-00000D000000}"/>
    <cellStyle name="Comma 2 21" xfId="31" xr:uid="{00000000-0005-0000-0000-00000E000000}"/>
    <cellStyle name="Comma 2 22" xfId="32" xr:uid="{00000000-0005-0000-0000-00000F000000}"/>
    <cellStyle name="Comma 2 23" xfId="33" xr:uid="{00000000-0005-0000-0000-000010000000}"/>
    <cellStyle name="Comma 2 24" xfId="34" xr:uid="{00000000-0005-0000-0000-000011000000}"/>
    <cellStyle name="Comma 2 3" xfId="35" xr:uid="{00000000-0005-0000-0000-000012000000}"/>
    <cellStyle name="Comma 2 4" xfId="36" xr:uid="{00000000-0005-0000-0000-000013000000}"/>
    <cellStyle name="Comma 2 5" xfId="37" xr:uid="{00000000-0005-0000-0000-000014000000}"/>
    <cellStyle name="Comma 2 6" xfId="38" xr:uid="{00000000-0005-0000-0000-000015000000}"/>
    <cellStyle name="Comma 2 7" xfId="39" xr:uid="{00000000-0005-0000-0000-000016000000}"/>
    <cellStyle name="Comma 2 8" xfId="40" xr:uid="{00000000-0005-0000-0000-000017000000}"/>
    <cellStyle name="Comma 2 9" xfId="41" xr:uid="{00000000-0005-0000-0000-000018000000}"/>
    <cellStyle name="Comma 3" xfId="42" xr:uid="{00000000-0005-0000-0000-000019000000}"/>
    <cellStyle name="Comma 3 2" xfId="43" xr:uid="{00000000-0005-0000-0000-00001A000000}"/>
    <cellStyle name="Comma 3 3" xfId="44" xr:uid="{00000000-0005-0000-0000-00001B000000}"/>
    <cellStyle name="Comma 4" xfId="45" xr:uid="{00000000-0005-0000-0000-00001C000000}"/>
    <cellStyle name="Comma 4 2" xfId="46" xr:uid="{00000000-0005-0000-0000-00001D000000}"/>
    <cellStyle name="Comma 4 2 2" xfId="47" xr:uid="{00000000-0005-0000-0000-00001E000000}"/>
    <cellStyle name="Comma 4 3" xfId="48" xr:uid="{00000000-0005-0000-0000-00001F000000}"/>
    <cellStyle name="Comma 4 4" xfId="49" xr:uid="{00000000-0005-0000-0000-000020000000}"/>
    <cellStyle name="Comma 5" xfId="50" xr:uid="{00000000-0005-0000-0000-000021000000}"/>
    <cellStyle name="Comma 5 2" xfId="51" xr:uid="{00000000-0005-0000-0000-000022000000}"/>
    <cellStyle name="Comma 6" xfId="52" xr:uid="{00000000-0005-0000-0000-000023000000}"/>
    <cellStyle name="Currency [0] 2" xfId="54" xr:uid="{00000000-0005-0000-0000-000025000000}"/>
    <cellStyle name="Currency 10" xfId="55" xr:uid="{00000000-0005-0000-0000-000026000000}"/>
    <cellStyle name="Currency 10 2" xfId="56" xr:uid="{00000000-0005-0000-0000-000027000000}"/>
    <cellStyle name="Currency 11" xfId="57" xr:uid="{00000000-0005-0000-0000-000028000000}"/>
    <cellStyle name="Currency 11 2" xfId="58" xr:uid="{00000000-0005-0000-0000-000029000000}"/>
    <cellStyle name="Currency 12" xfId="59" xr:uid="{00000000-0005-0000-0000-00002A000000}"/>
    <cellStyle name="Currency 12 2" xfId="60" xr:uid="{00000000-0005-0000-0000-00002B000000}"/>
    <cellStyle name="Currency 13" xfId="61" xr:uid="{00000000-0005-0000-0000-00002C000000}"/>
    <cellStyle name="Currency 14" xfId="62" xr:uid="{00000000-0005-0000-0000-00002D000000}"/>
    <cellStyle name="Currency 14 2" xfId="63" xr:uid="{00000000-0005-0000-0000-00002E000000}"/>
    <cellStyle name="Currency 15" xfId="64" xr:uid="{00000000-0005-0000-0000-00002F000000}"/>
    <cellStyle name="Currency 15 2" xfId="65" xr:uid="{00000000-0005-0000-0000-000030000000}"/>
    <cellStyle name="Currency 16" xfId="66" xr:uid="{00000000-0005-0000-0000-000031000000}"/>
    <cellStyle name="Currency 16 2" xfId="67" xr:uid="{00000000-0005-0000-0000-000032000000}"/>
    <cellStyle name="Currency 17" xfId="68" xr:uid="{00000000-0005-0000-0000-000033000000}"/>
    <cellStyle name="Currency 17 2" xfId="69" xr:uid="{00000000-0005-0000-0000-000034000000}"/>
    <cellStyle name="Currency 18" xfId="70" xr:uid="{00000000-0005-0000-0000-000035000000}"/>
    <cellStyle name="Currency 18 2" xfId="71" xr:uid="{00000000-0005-0000-0000-000036000000}"/>
    <cellStyle name="Currency 19" xfId="72" xr:uid="{00000000-0005-0000-0000-000037000000}"/>
    <cellStyle name="Currency 19 2" xfId="73" xr:uid="{00000000-0005-0000-0000-000038000000}"/>
    <cellStyle name="Currency 2" xfId="4" xr:uid="{00000000-0005-0000-0000-000039000000}"/>
    <cellStyle name="Currency 2 10" xfId="75" xr:uid="{00000000-0005-0000-0000-00003A000000}"/>
    <cellStyle name="Currency 2 11" xfId="76" xr:uid="{00000000-0005-0000-0000-00003B000000}"/>
    <cellStyle name="Currency 2 12" xfId="77" xr:uid="{00000000-0005-0000-0000-00003C000000}"/>
    <cellStyle name="Currency 2 13" xfId="78" xr:uid="{00000000-0005-0000-0000-00003D000000}"/>
    <cellStyle name="Currency 2 14" xfId="79" xr:uid="{00000000-0005-0000-0000-00003E000000}"/>
    <cellStyle name="Currency 2 15" xfId="80" xr:uid="{00000000-0005-0000-0000-00003F000000}"/>
    <cellStyle name="Currency 2 16" xfId="81" xr:uid="{00000000-0005-0000-0000-000040000000}"/>
    <cellStyle name="Currency 2 17" xfId="82" xr:uid="{00000000-0005-0000-0000-000041000000}"/>
    <cellStyle name="Currency 2 18" xfId="83" xr:uid="{00000000-0005-0000-0000-000042000000}"/>
    <cellStyle name="Currency 2 19" xfId="84" xr:uid="{00000000-0005-0000-0000-000043000000}"/>
    <cellStyle name="Currency 2 2" xfId="85" xr:uid="{00000000-0005-0000-0000-000044000000}"/>
    <cellStyle name="Currency 2 20" xfId="86" xr:uid="{00000000-0005-0000-0000-000045000000}"/>
    <cellStyle name="Currency 2 21" xfId="87" xr:uid="{00000000-0005-0000-0000-000046000000}"/>
    <cellStyle name="Currency 2 22" xfId="88" xr:uid="{00000000-0005-0000-0000-000047000000}"/>
    <cellStyle name="Currency 2 23" xfId="89" xr:uid="{00000000-0005-0000-0000-000048000000}"/>
    <cellStyle name="Currency 2 24" xfId="90" xr:uid="{00000000-0005-0000-0000-000049000000}"/>
    <cellStyle name="Currency 2 3" xfId="91" xr:uid="{00000000-0005-0000-0000-00004A000000}"/>
    <cellStyle name="Currency 2 4" xfId="92" xr:uid="{00000000-0005-0000-0000-00004B000000}"/>
    <cellStyle name="Currency 2 5" xfId="93" xr:uid="{00000000-0005-0000-0000-00004C000000}"/>
    <cellStyle name="Currency 2 6" xfId="94" xr:uid="{00000000-0005-0000-0000-00004D000000}"/>
    <cellStyle name="Currency 2 7" xfId="95" xr:uid="{00000000-0005-0000-0000-00004E000000}"/>
    <cellStyle name="Currency 2 8" xfId="96" xr:uid="{00000000-0005-0000-0000-00004F000000}"/>
    <cellStyle name="Currency 2 9" xfId="97" xr:uid="{00000000-0005-0000-0000-000050000000}"/>
    <cellStyle name="Currency 20" xfId="98" xr:uid="{00000000-0005-0000-0000-000051000000}"/>
    <cellStyle name="Currency 20 2" xfId="99" xr:uid="{00000000-0005-0000-0000-000052000000}"/>
    <cellStyle name="Currency 21" xfId="100" xr:uid="{00000000-0005-0000-0000-000053000000}"/>
    <cellStyle name="Currency 21 2" xfId="101" xr:uid="{00000000-0005-0000-0000-000054000000}"/>
    <cellStyle name="Currency 22" xfId="102" xr:uid="{00000000-0005-0000-0000-000055000000}"/>
    <cellStyle name="Currency 22 2" xfId="103" xr:uid="{00000000-0005-0000-0000-000056000000}"/>
    <cellStyle name="Currency 23" xfId="104" xr:uid="{00000000-0005-0000-0000-000057000000}"/>
    <cellStyle name="Currency 23 2" xfId="105" xr:uid="{00000000-0005-0000-0000-000058000000}"/>
    <cellStyle name="Currency 24" xfId="106" xr:uid="{00000000-0005-0000-0000-000059000000}"/>
    <cellStyle name="Currency 24 2" xfId="107" xr:uid="{00000000-0005-0000-0000-00005A000000}"/>
    <cellStyle name="Currency 25" xfId="108" xr:uid="{00000000-0005-0000-0000-00005B000000}"/>
    <cellStyle name="Currency 25 2" xfId="109" xr:uid="{00000000-0005-0000-0000-00005C000000}"/>
    <cellStyle name="Currency 26" xfId="110" xr:uid="{00000000-0005-0000-0000-00005D000000}"/>
    <cellStyle name="Currency 26 2" xfId="111" xr:uid="{00000000-0005-0000-0000-00005E000000}"/>
    <cellStyle name="Currency 27" xfId="112" xr:uid="{00000000-0005-0000-0000-00005F000000}"/>
    <cellStyle name="Currency 27 2" xfId="113" xr:uid="{00000000-0005-0000-0000-000060000000}"/>
    <cellStyle name="Currency 28" xfId="114" xr:uid="{00000000-0005-0000-0000-000061000000}"/>
    <cellStyle name="Currency 28 2" xfId="115" xr:uid="{00000000-0005-0000-0000-000062000000}"/>
    <cellStyle name="Currency 29" xfId="116" xr:uid="{00000000-0005-0000-0000-000063000000}"/>
    <cellStyle name="Currency 29 2" xfId="117" xr:uid="{00000000-0005-0000-0000-000064000000}"/>
    <cellStyle name="Currency 3" xfId="3" xr:uid="{00000000-0005-0000-0000-000065000000}"/>
    <cellStyle name="Currency 3 10" xfId="118" xr:uid="{00000000-0005-0000-0000-000066000000}"/>
    <cellStyle name="Currency 3 11" xfId="119" xr:uid="{00000000-0005-0000-0000-000067000000}"/>
    <cellStyle name="Currency 3 12" xfId="120" xr:uid="{00000000-0005-0000-0000-000068000000}"/>
    <cellStyle name="Currency 3 13" xfId="121" xr:uid="{00000000-0005-0000-0000-000069000000}"/>
    <cellStyle name="Currency 3 14" xfId="122" xr:uid="{00000000-0005-0000-0000-00006A000000}"/>
    <cellStyle name="Currency 3 15" xfId="123" xr:uid="{00000000-0005-0000-0000-00006B000000}"/>
    <cellStyle name="Currency 3 16" xfId="124" xr:uid="{00000000-0005-0000-0000-00006C000000}"/>
    <cellStyle name="Currency 3 17" xfId="125" xr:uid="{00000000-0005-0000-0000-00006D000000}"/>
    <cellStyle name="Currency 3 18" xfId="126" xr:uid="{00000000-0005-0000-0000-00006E000000}"/>
    <cellStyle name="Currency 3 19" xfId="127" xr:uid="{00000000-0005-0000-0000-00006F000000}"/>
    <cellStyle name="Currency 3 2" xfId="13" xr:uid="{00000000-0005-0000-0000-000070000000}"/>
    <cellStyle name="Currency 3 20" xfId="128" xr:uid="{00000000-0005-0000-0000-000071000000}"/>
    <cellStyle name="Currency 3 21" xfId="129" xr:uid="{00000000-0005-0000-0000-000072000000}"/>
    <cellStyle name="Currency 3 22" xfId="130" xr:uid="{00000000-0005-0000-0000-000073000000}"/>
    <cellStyle name="Currency 3 23" xfId="131" xr:uid="{00000000-0005-0000-0000-000074000000}"/>
    <cellStyle name="Currency 3 24" xfId="132" xr:uid="{00000000-0005-0000-0000-000075000000}"/>
    <cellStyle name="Currency 3 25" xfId="133" xr:uid="{00000000-0005-0000-0000-000076000000}"/>
    <cellStyle name="Currency 3 3" xfId="12" xr:uid="{00000000-0005-0000-0000-000077000000}"/>
    <cellStyle name="Currency 3 3 2" xfId="134" xr:uid="{00000000-0005-0000-0000-000078000000}"/>
    <cellStyle name="Currency 3 4" xfId="135" xr:uid="{00000000-0005-0000-0000-000079000000}"/>
    <cellStyle name="Currency 3 5" xfId="136" xr:uid="{00000000-0005-0000-0000-00007A000000}"/>
    <cellStyle name="Currency 3 6" xfId="137" xr:uid="{00000000-0005-0000-0000-00007B000000}"/>
    <cellStyle name="Currency 3 7" xfId="138" xr:uid="{00000000-0005-0000-0000-00007C000000}"/>
    <cellStyle name="Currency 3 8" xfId="139" xr:uid="{00000000-0005-0000-0000-00007D000000}"/>
    <cellStyle name="Currency 3 9" xfId="140" xr:uid="{00000000-0005-0000-0000-00007E000000}"/>
    <cellStyle name="Currency 30" xfId="141" xr:uid="{00000000-0005-0000-0000-00007F000000}"/>
    <cellStyle name="Currency 30 2" xfId="142" xr:uid="{00000000-0005-0000-0000-000080000000}"/>
    <cellStyle name="Currency 31" xfId="143" xr:uid="{00000000-0005-0000-0000-000081000000}"/>
    <cellStyle name="Currency 31 2" xfId="144" xr:uid="{00000000-0005-0000-0000-000082000000}"/>
    <cellStyle name="Currency 32" xfId="145" xr:uid="{00000000-0005-0000-0000-000083000000}"/>
    <cellStyle name="Currency 32 2" xfId="146" xr:uid="{00000000-0005-0000-0000-000084000000}"/>
    <cellStyle name="Currency 33" xfId="147" xr:uid="{00000000-0005-0000-0000-000085000000}"/>
    <cellStyle name="Currency 33 2" xfId="148" xr:uid="{00000000-0005-0000-0000-000086000000}"/>
    <cellStyle name="Currency 34" xfId="149" xr:uid="{00000000-0005-0000-0000-000087000000}"/>
    <cellStyle name="Currency 34 2" xfId="150" xr:uid="{00000000-0005-0000-0000-000088000000}"/>
    <cellStyle name="Currency 35" xfId="151" xr:uid="{00000000-0005-0000-0000-000089000000}"/>
    <cellStyle name="Currency 35 2" xfId="152" xr:uid="{00000000-0005-0000-0000-00008A000000}"/>
    <cellStyle name="Currency 36" xfId="153" xr:uid="{00000000-0005-0000-0000-00008B000000}"/>
    <cellStyle name="Currency 36 2" xfId="154" xr:uid="{00000000-0005-0000-0000-00008C000000}"/>
    <cellStyle name="Currency 37" xfId="155" xr:uid="{00000000-0005-0000-0000-00008D000000}"/>
    <cellStyle name="Currency 37 2" xfId="156" xr:uid="{00000000-0005-0000-0000-00008E000000}"/>
    <cellStyle name="Currency 38" xfId="157" xr:uid="{00000000-0005-0000-0000-00008F000000}"/>
    <cellStyle name="Currency 38 2" xfId="158" xr:uid="{00000000-0005-0000-0000-000090000000}"/>
    <cellStyle name="Currency 39" xfId="159" xr:uid="{00000000-0005-0000-0000-000091000000}"/>
    <cellStyle name="Currency 39 2" xfId="160" xr:uid="{00000000-0005-0000-0000-000092000000}"/>
    <cellStyle name="Currency 4" xfId="8" xr:uid="{00000000-0005-0000-0000-000093000000}"/>
    <cellStyle name="Currency 4 2" xfId="9" xr:uid="{00000000-0005-0000-0000-000094000000}"/>
    <cellStyle name="Currency 4 2 2" xfId="161" xr:uid="{00000000-0005-0000-0000-000095000000}"/>
    <cellStyle name="Currency 4 2 2 2" xfId="162" xr:uid="{00000000-0005-0000-0000-000096000000}"/>
    <cellStyle name="Currency 4 2 2 2 2" xfId="163" xr:uid="{00000000-0005-0000-0000-000097000000}"/>
    <cellStyle name="Currency 4 2 2 3" xfId="164" xr:uid="{00000000-0005-0000-0000-000098000000}"/>
    <cellStyle name="Currency 4 2 2 4" xfId="165" xr:uid="{00000000-0005-0000-0000-000099000000}"/>
    <cellStyle name="Currency 4 2 3" xfId="166" xr:uid="{00000000-0005-0000-0000-00009A000000}"/>
    <cellStyle name="Currency 4 2 3 2" xfId="167" xr:uid="{00000000-0005-0000-0000-00009B000000}"/>
    <cellStyle name="Currency 4 2 4" xfId="168" xr:uid="{00000000-0005-0000-0000-00009C000000}"/>
    <cellStyle name="Currency 4 2 5" xfId="169" xr:uid="{00000000-0005-0000-0000-00009D000000}"/>
    <cellStyle name="Currency 4 2 6" xfId="170" xr:uid="{00000000-0005-0000-0000-00009E000000}"/>
    <cellStyle name="Currency 4 2 7" xfId="171" xr:uid="{00000000-0005-0000-0000-00009F000000}"/>
    <cellStyle name="Currency 4 2 8" xfId="172" xr:uid="{00000000-0005-0000-0000-0000A0000000}"/>
    <cellStyle name="Currency 4 2 8 2" xfId="173" xr:uid="{00000000-0005-0000-0000-0000A1000000}"/>
    <cellStyle name="Currency 4 2 8 3" xfId="174" xr:uid="{00000000-0005-0000-0000-0000A2000000}"/>
    <cellStyle name="Currency 4 3" xfId="175" xr:uid="{00000000-0005-0000-0000-0000A3000000}"/>
    <cellStyle name="Currency 4 3 2" xfId="176" xr:uid="{00000000-0005-0000-0000-0000A4000000}"/>
    <cellStyle name="Currency 4 4" xfId="177" xr:uid="{00000000-0005-0000-0000-0000A5000000}"/>
    <cellStyle name="Currency 4 5" xfId="178" xr:uid="{00000000-0005-0000-0000-0000A6000000}"/>
    <cellStyle name="Currency 4 5 2" xfId="179" xr:uid="{00000000-0005-0000-0000-0000A7000000}"/>
    <cellStyle name="Currency 4 5 3" xfId="180" xr:uid="{00000000-0005-0000-0000-0000A8000000}"/>
    <cellStyle name="Currency 4 5 4" xfId="181" xr:uid="{00000000-0005-0000-0000-0000A9000000}"/>
    <cellStyle name="Currency 4 6" xfId="182" xr:uid="{00000000-0005-0000-0000-0000AA000000}"/>
    <cellStyle name="Currency 40" xfId="183" xr:uid="{00000000-0005-0000-0000-0000AB000000}"/>
    <cellStyle name="Currency 40 2" xfId="184" xr:uid="{00000000-0005-0000-0000-0000AC000000}"/>
    <cellStyle name="Currency 41" xfId="185" xr:uid="{00000000-0005-0000-0000-0000AD000000}"/>
    <cellStyle name="Currency 41 2" xfId="186" xr:uid="{00000000-0005-0000-0000-0000AE000000}"/>
    <cellStyle name="Currency 42" xfId="187" xr:uid="{00000000-0005-0000-0000-0000AF000000}"/>
    <cellStyle name="Currency 42 2" xfId="188" xr:uid="{00000000-0005-0000-0000-0000B0000000}"/>
    <cellStyle name="Currency 43" xfId="189" xr:uid="{00000000-0005-0000-0000-0000B1000000}"/>
    <cellStyle name="Currency 43 2" xfId="190" xr:uid="{00000000-0005-0000-0000-0000B2000000}"/>
    <cellStyle name="Currency 44" xfId="191" xr:uid="{00000000-0005-0000-0000-0000B3000000}"/>
    <cellStyle name="Currency 44 2" xfId="192" xr:uid="{00000000-0005-0000-0000-0000B4000000}"/>
    <cellStyle name="Currency 45" xfId="193" xr:uid="{00000000-0005-0000-0000-0000B5000000}"/>
    <cellStyle name="Currency 45 2" xfId="194" xr:uid="{00000000-0005-0000-0000-0000B6000000}"/>
    <cellStyle name="Currency 46" xfId="195" xr:uid="{00000000-0005-0000-0000-0000B7000000}"/>
    <cellStyle name="Currency 46 2" xfId="196" xr:uid="{00000000-0005-0000-0000-0000B8000000}"/>
    <cellStyle name="Currency 47" xfId="197" xr:uid="{00000000-0005-0000-0000-0000B9000000}"/>
    <cellStyle name="Currency 47 2" xfId="198" xr:uid="{00000000-0005-0000-0000-0000BA000000}"/>
    <cellStyle name="Currency 48" xfId="199" xr:uid="{00000000-0005-0000-0000-0000BB000000}"/>
    <cellStyle name="Currency 48 2" xfId="200" xr:uid="{00000000-0005-0000-0000-0000BC000000}"/>
    <cellStyle name="Currency 49" xfId="201" xr:uid="{00000000-0005-0000-0000-0000BD000000}"/>
    <cellStyle name="Currency 49 2" xfId="202" xr:uid="{00000000-0005-0000-0000-0000BE000000}"/>
    <cellStyle name="Currency 5" xfId="203" xr:uid="{00000000-0005-0000-0000-0000BF000000}"/>
    <cellStyle name="Currency 5 2" xfId="204" xr:uid="{00000000-0005-0000-0000-0000C0000000}"/>
    <cellStyle name="Currency 5 3" xfId="205" xr:uid="{00000000-0005-0000-0000-0000C1000000}"/>
    <cellStyle name="Currency 50" xfId="206" xr:uid="{00000000-0005-0000-0000-0000C2000000}"/>
    <cellStyle name="Currency 50 2" xfId="207" xr:uid="{00000000-0005-0000-0000-0000C3000000}"/>
    <cellStyle name="Currency 51" xfId="208" xr:uid="{00000000-0005-0000-0000-0000C4000000}"/>
    <cellStyle name="Currency 51 2" xfId="209" xr:uid="{00000000-0005-0000-0000-0000C5000000}"/>
    <cellStyle name="Currency 52" xfId="210" xr:uid="{00000000-0005-0000-0000-0000C6000000}"/>
    <cellStyle name="Currency 52 2" xfId="211" xr:uid="{00000000-0005-0000-0000-0000C7000000}"/>
    <cellStyle name="Currency 53" xfId="212" xr:uid="{00000000-0005-0000-0000-0000C8000000}"/>
    <cellStyle name="Currency 53 2" xfId="213" xr:uid="{00000000-0005-0000-0000-0000C9000000}"/>
    <cellStyle name="Currency 54" xfId="214" xr:uid="{00000000-0005-0000-0000-0000CA000000}"/>
    <cellStyle name="Currency 54 2" xfId="215" xr:uid="{00000000-0005-0000-0000-0000CB000000}"/>
    <cellStyle name="Currency 55" xfId="216" xr:uid="{00000000-0005-0000-0000-0000CC000000}"/>
    <cellStyle name="Currency 56" xfId="217" xr:uid="{00000000-0005-0000-0000-0000CD000000}"/>
    <cellStyle name="Currency 57" xfId="218" xr:uid="{00000000-0005-0000-0000-0000CE000000}"/>
    <cellStyle name="Currency 58" xfId="219" xr:uid="{00000000-0005-0000-0000-0000CF000000}"/>
    <cellStyle name="Currency 59" xfId="220" xr:uid="{00000000-0005-0000-0000-0000D0000000}"/>
    <cellStyle name="Currency 6" xfId="221" xr:uid="{00000000-0005-0000-0000-0000D1000000}"/>
    <cellStyle name="Currency 60" xfId="222" xr:uid="{00000000-0005-0000-0000-0000D2000000}"/>
    <cellStyle name="Currency 61" xfId="223" xr:uid="{00000000-0005-0000-0000-0000D3000000}"/>
    <cellStyle name="Currency 61 2" xfId="507" xr:uid="{00000000-0005-0000-0000-0000D4000000}"/>
    <cellStyle name="Currency 62" xfId="224" xr:uid="{00000000-0005-0000-0000-0000D5000000}"/>
    <cellStyle name="Currency 62 2" xfId="508" xr:uid="{00000000-0005-0000-0000-0000D6000000}"/>
    <cellStyle name="Currency 63" xfId="225" xr:uid="{00000000-0005-0000-0000-0000D7000000}"/>
    <cellStyle name="Currency 63 2" xfId="509" xr:uid="{00000000-0005-0000-0000-0000D8000000}"/>
    <cellStyle name="Currency 64" xfId="226" xr:uid="{00000000-0005-0000-0000-0000D9000000}"/>
    <cellStyle name="Currency 64 2" xfId="510" xr:uid="{00000000-0005-0000-0000-0000DA000000}"/>
    <cellStyle name="Currency 65" xfId="227" xr:uid="{00000000-0005-0000-0000-0000DB000000}"/>
    <cellStyle name="Currency 65 2" xfId="511" xr:uid="{00000000-0005-0000-0000-0000DC000000}"/>
    <cellStyle name="Currency 66" xfId="228" xr:uid="{00000000-0005-0000-0000-0000DD000000}"/>
    <cellStyle name="Currency 66 2" xfId="512" xr:uid="{00000000-0005-0000-0000-0000DE000000}"/>
    <cellStyle name="Currency 67" xfId="229" xr:uid="{00000000-0005-0000-0000-0000DF000000}"/>
    <cellStyle name="Currency 67 2" xfId="513" xr:uid="{00000000-0005-0000-0000-0000E0000000}"/>
    <cellStyle name="Currency 68" xfId="230" xr:uid="{00000000-0005-0000-0000-0000E1000000}"/>
    <cellStyle name="Currency 68 2" xfId="514" xr:uid="{00000000-0005-0000-0000-0000E2000000}"/>
    <cellStyle name="Currency 69" xfId="231" xr:uid="{00000000-0005-0000-0000-0000E3000000}"/>
    <cellStyle name="Currency 69 2" xfId="515" xr:uid="{00000000-0005-0000-0000-0000E4000000}"/>
    <cellStyle name="Currency 7" xfId="232" xr:uid="{00000000-0005-0000-0000-0000E5000000}"/>
    <cellStyle name="Currency 7 2" xfId="233" xr:uid="{00000000-0005-0000-0000-0000E6000000}"/>
    <cellStyle name="Currency 70" xfId="234" xr:uid="{00000000-0005-0000-0000-0000E7000000}"/>
    <cellStyle name="Currency 70 2" xfId="516" xr:uid="{00000000-0005-0000-0000-0000E8000000}"/>
    <cellStyle name="Currency 71" xfId="235" xr:uid="{00000000-0005-0000-0000-0000E9000000}"/>
    <cellStyle name="Currency 71 2" xfId="517" xr:uid="{00000000-0005-0000-0000-0000EA000000}"/>
    <cellStyle name="Currency 72" xfId="236" xr:uid="{00000000-0005-0000-0000-0000EB000000}"/>
    <cellStyle name="Currency 73" xfId="237" xr:uid="{00000000-0005-0000-0000-0000EC000000}"/>
    <cellStyle name="Currency 74" xfId="503" xr:uid="{00000000-0005-0000-0000-0000ED000000}"/>
    <cellStyle name="Currency 74 2" xfId="531" xr:uid="{00000000-0005-0000-0000-0000EE000000}"/>
    <cellStyle name="Currency 75" xfId="522" xr:uid="{00000000-0005-0000-0000-0000EF000000}"/>
    <cellStyle name="Currency 75 2" xfId="536" xr:uid="{00000000-0005-0000-0000-0000F0000000}"/>
    <cellStyle name="Currency 76" xfId="501" xr:uid="{00000000-0005-0000-0000-0000F1000000}"/>
    <cellStyle name="Currency 76 2" xfId="529" xr:uid="{00000000-0005-0000-0000-0000F2000000}"/>
    <cellStyle name="Currency 77" xfId="521" xr:uid="{00000000-0005-0000-0000-0000F3000000}"/>
    <cellStyle name="Currency 77 2" xfId="535" xr:uid="{00000000-0005-0000-0000-0000F4000000}"/>
    <cellStyle name="Currency 78" xfId="502" xr:uid="{00000000-0005-0000-0000-0000F5000000}"/>
    <cellStyle name="Currency 78 2" xfId="530" xr:uid="{00000000-0005-0000-0000-0000F6000000}"/>
    <cellStyle name="Currency 79" xfId="520" xr:uid="{00000000-0005-0000-0000-0000F7000000}"/>
    <cellStyle name="Currency 79 2" xfId="534" xr:uid="{00000000-0005-0000-0000-0000F8000000}"/>
    <cellStyle name="Currency 8" xfId="238" xr:uid="{00000000-0005-0000-0000-0000F9000000}"/>
    <cellStyle name="Currency 80" xfId="74" xr:uid="{00000000-0005-0000-0000-0000FA000000}"/>
    <cellStyle name="Currency 80 2" xfId="528" xr:uid="{00000000-0005-0000-0000-0000FB000000}"/>
    <cellStyle name="Currency 81" xfId="519" xr:uid="{00000000-0005-0000-0000-0000FC000000}"/>
    <cellStyle name="Currency 81 2" xfId="533" xr:uid="{00000000-0005-0000-0000-0000FD000000}"/>
    <cellStyle name="Currency 82" xfId="53" xr:uid="{00000000-0005-0000-0000-0000FE000000}"/>
    <cellStyle name="Currency 82 2" xfId="527" xr:uid="{00000000-0005-0000-0000-0000FF000000}"/>
    <cellStyle name="Currency 83" xfId="518" xr:uid="{00000000-0005-0000-0000-000000010000}"/>
    <cellStyle name="Currency 83 2" xfId="532" xr:uid="{00000000-0005-0000-0000-000001010000}"/>
    <cellStyle name="Currency 84" xfId="506" xr:uid="{00000000-0005-0000-0000-000002010000}"/>
    <cellStyle name="Currency 85" xfId="525" xr:uid="{00000000-0005-0000-0000-000003010000}"/>
    <cellStyle name="Currency 86" xfId="505" xr:uid="{00000000-0005-0000-0000-000004010000}"/>
    <cellStyle name="Currency 87" xfId="524" xr:uid="{00000000-0005-0000-0000-000005010000}"/>
    <cellStyle name="Currency 88" xfId="504" xr:uid="{00000000-0005-0000-0000-000006010000}"/>
    <cellStyle name="Currency 89" xfId="523" xr:uid="{00000000-0005-0000-0000-000007010000}"/>
    <cellStyle name="Currency 9" xfId="239" xr:uid="{00000000-0005-0000-0000-000008010000}"/>
    <cellStyle name="Currency 9 2" xfId="240" xr:uid="{00000000-0005-0000-0000-000009010000}"/>
    <cellStyle name="Currency 90" xfId="526" xr:uid="{00000000-0005-0000-0000-00000A010000}"/>
    <cellStyle name="Currency 90 2" xfId="537" xr:uid="{00000000-0005-0000-0000-00000B010000}"/>
    <cellStyle name="Good 2" xfId="539" xr:uid="{00000000-0005-0000-0000-00000C010000}"/>
    <cellStyle name="Neutral 2" xfId="538" xr:uid="{00000000-0005-0000-0000-00000D010000}"/>
    <cellStyle name="Normal" xfId="0" builtinId="0"/>
    <cellStyle name="Normal 10" xfId="241" xr:uid="{00000000-0005-0000-0000-00000F010000}"/>
    <cellStyle name="Normal 10 2" xfId="242" xr:uid="{00000000-0005-0000-0000-000010010000}"/>
    <cellStyle name="Normal 10 2 2" xfId="243" xr:uid="{00000000-0005-0000-0000-000011010000}"/>
    <cellStyle name="Normal 10 2 2 2" xfId="244" xr:uid="{00000000-0005-0000-0000-000012010000}"/>
    <cellStyle name="Normal 10 2 3" xfId="245" xr:uid="{00000000-0005-0000-0000-000013010000}"/>
    <cellStyle name="Normal 10 2 4" xfId="246" xr:uid="{00000000-0005-0000-0000-000014010000}"/>
    <cellStyle name="Normal 10 3" xfId="247" xr:uid="{00000000-0005-0000-0000-000015010000}"/>
    <cellStyle name="Normal 10 3 2" xfId="248" xr:uid="{00000000-0005-0000-0000-000016010000}"/>
    <cellStyle name="Normal 10 4" xfId="249" xr:uid="{00000000-0005-0000-0000-000017010000}"/>
    <cellStyle name="Normal 10 5" xfId="250" xr:uid="{00000000-0005-0000-0000-000018010000}"/>
    <cellStyle name="Normal 10 6" xfId="251" xr:uid="{00000000-0005-0000-0000-000019010000}"/>
    <cellStyle name="Normal 10 7" xfId="252" xr:uid="{00000000-0005-0000-0000-00001A010000}"/>
    <cellStyle name="Normal 10 8" xfId="253" xr:uid="{00000000-0005-0000-0000-00001B010000}"/>
    <cellStyle name="Normal 10 9" xfId="254" xr:uid="{00000000-0005-0000-0000-00001C010000}"/>
    <cellStyle name="Normal 11" xfId="255" xr:uid="{00000000-0005-0000-0000-00001D010000}"/>
    <cellStyle name="Normal 11 2" xfId="256" xr:uid="{00000000-0005-0000-0000-00001E010000}"/>
    <cellStyle name="Normal 11 2 2" xfId="257" xr:uid="{00000000-0005-0000-0000-00001F010000}"/>
    <cellStyle name="Normal 11 2 2 2" xfId="258" xr:uid="{00000000-0005-0000-0000-000020010000}"/>
    <cellStyle name="Normal 11 2 3" xfId="259" xr:uid="{00000000-0005-0000-0000-000021010000}"/>
    <cellStyle name="Normal 11 2 4" xfId="260" xr:uid="{00000000-0005-0000-0000-000022010000}"/>
    <cellStyle name="Normal 11 3" xfId="261" xr:uid="{00000000-0005-0000-0000-000023010000}"/>
    <cellStyle name="Normal 11 3 2" xfId="262" xr:uid="{00000000-0005-0000-0000-000024010000}"/>
    <cellStyle name="Normal 11 4" xfId="263" xr:uid="{00000000-0005-0000-0000-000025010000}"/>
    <cellStyle name="Normal 11 5" xfId="264" xr:uid="{00000000-0005-0000-0000-000026010000}"/>
    <cellStyle name="Normal 11 6" xfId="265" xr:uid="{00000000-0005-0000-0000-000027010000}"/>
    <cellStyle name="Normal 11 7" xfId="266" xr:uid="{00000000-0005-0000-0000-000028010000}"/>
    <cellStyle name="Normal 11 8" xfId="267" xr:uid="{00000000-0005-0000-0000-000029010000}"/>
    <cellStyle name="Normal 11 9" xfId="268" xr:uid="{00000000-0005-0000-0000-00002A010000}"/>
    <cellStyle name="Normal 12" xfId="269" xr:uid="{00000000-0005-0000-0000-00002B010000}"/>
    <cellStyle name="Normal 12 2" xfId="270" xr:uid="{00000000-0005-0000-0000-00002C010000}"/>
    <cellStyle name="Normal 12 2 2" xfId="271" xr:uid="{00000000-0005-0000-0000-00002D010000}"/>
    <cellStyle name="Normal 12 2 2 2" xfId="272" xr:uid="{00000000-0005-0000-0000-00002E010000}"/>
    <cellStyle name="Normal 12 2 3" xfId="273" xr:uid="{00000000-0005-0000-0000-00002F010000}"/>
    <cellStyle name="Normal 12 2 4" xfId="274" xr:uid="{00000000-0005-0000-0000-000030010000}"/>
    <cellStyle name="Normal 12 3" xfId="275" xr:uid="{00000000-0005-0000-0000-000031010000}"/>
    <cellStyle name="Normal 12 3 2" xfId="276" xr:uid="{00000000-0005-0000-0000-000032010000}"/>
    <cellStyle name="Normal 12 4" xfId="277" xr:uid="{00000000-0005-0000-0000-000033010000}"/>
    <cellStyle name="Normal 12 5" xfId="278" xr:uid="{00000000-0005-0000-0000-000034010000}"/>
    <cellStyle name="Normal 12 6" xfId="279" xr:uid="{00000000-0005-0000-0000-000035010000}"/>
    <cellStyle name="Normal 12 7" xfId="280" xr:uid="{00000000-0005-0000-0000-000036010000}"/>
    <cellStyle name="Normal 13" xfId="281" xr:uid="{00000000-0005-0000-0000-000037010000}"/>
    <cellStyle name="Normal 13 2" xfId="282" xr:uid="{00000000-0005-0000-0000-000038010000}"/>
    <cellStyle name="Normal 13 2 2" xfId="283" xr:uid="{00000000-0005-0000-0000-000039010000}"/>
    <cellStyle name="Normal 13 3" xfId="284" xr:uid="{00000000-0005-0000-0000-00003A010000}"/>
    <cellStyle name="Normal 13 4" xfId="285" xr:uid="{00000000-0005-0000-0000-00003B010000}"/>
    <cellStyle name="Normal 13 5" xfId="286" xr:uid="{00000000-0005-0000-0000-00003C010000}"/>
    <cellStyle name="Normal 14" xfId="287" xr:uid="{00000000-0005-0000-0000-00003D010000}"/>
    <cellStyle name="Normal 14 2" xfId="288" xr:uid="{00000000-0005-0000-0000-00003E010000}"/>
    <cellStyle name="Normal 14 2 2" xfId="289" xr:uid="{00000000-0005-0000-0000-00003F010000}"/>
    <cellStyle name="Normal 14 3" xfId="290" xr:uid="{00000000-0005-0000-0000-000040010000}"/>
    <cellStyle name="Normal 14 4" xfId="291" xr:uid="{00000000-0005-0000-0000-000041010000}"/>
    <cellStyle name="Normal 15" xfId="292" xr:uid="{00000000-0005-0000-0000-000042010000}"/>
    <cellStyle name="Normal 15 2" xfId="293" xr:uid="{00000000-0005-0000-0000-000043010000}"/>
    <cellStyle name="Normal 15 2 2" xfId="294" xr:uid="{00000000-0005-0000-0000-000044010000}"/>
    <cellStyle name="Normal 15 3" xfId="295" xr:uid="{00000000-0005-0000-0000-000045010000}"/>
    <cellStyle name="Normal 15 4" xfId="296" xr:uid="{00000000-0005-0000-0000-000046010000}"/>
    <cellStyle name="Normal 16" xfId="297" xr:uid="{00000000-0005-0000-0000-000047010000}"/>
    <cellStyle name="Normal 16 2" xfId="298" xr:uid="{00000000-0005-0000-0000-000048010000}"/>
    <cellStyle name="Normal 17" xfId="299" xr:uid="{00000000-0005-0000-0000-000049010000}"/>
    <cellStyle name="Normal 18" xfId="300" xr:uid="{00000000-0005-0000-0000-00004A010000}"/>
    <cellStyle name="Normal 19" xfId="301" xr:uid="{00000000-0005-0000-0000-00004B010000}"/>
    <cellStyle name="Normal 2" xfId="1" xr:uid="{00000000-0005-0000-0000-00004C010000}"/>
    <cellStyle name="Normal 2 10" xfId="302" xr:uid="{00000000-0005-0000-0000-00004D010000}"/>
    <cellStyle name="Normal 2 11" xfId="303" xr:uid="{00000000-0005-0000-0000-00004E010000}"/>
    <cellStyle name="Normal 2 12" xfId="304" xr:uid="{00000000-0005-0000-0000-00004F010000}"/>
    <cellStyle name="Normal 2 13" xfId="305" xr:uid="{00000000-0005-0000-0000-000050010000}"/>
    <cellStyle name="Normal 2 14" xfId="306" xr:uid="{00000000-0005-0000-0000-000051010000}"/>
    <cellStyle name="Normal 2 15" xfId="307" xr:uid="{00000000-0005-0000-0000-000052010000}"/>
    <cellStyle name="Normal 2 16" xfId="308" xr:uid="{00000000-0005-0000-0000-000053010000}"/>
    <cellStyle name="Normal 2 17" xfId="309" xr:uid="{00000000-0005-0000-0000-000054010000}"/>
    <cellStyle name="Normal 2 18" xfId="310" xr:uid="{00000000-0005-0000-0000-000055010000}"/>
    <cellStyle name="Normal 2 19" xfId="311" xr:uid="{00000000-0005-0000-0000-000056010000}"/>
    <cellStyle name="Normal 2 2" xfId="5" xr:uid="{00000000-0005-0000-0000-000057010000}"/>
    <cellStyle name="Normal 2 2 2" xfId="7" xr:uid="{00000000-0005-0000-0000-000058010000}"/>
    <cellStyle name="Normal 2 20" xfId="312" xr:uid="{00000000-0005-0000-0000-000059010000}"/>
    <cellStyle name="Normal 2 21" xfId="313" xr:uid="{00000000-0005-0000-0000-00005A010000}"/>
    <cellStyle name="Normal 2 22" xfId="314" xr:uid="{00000000-0005-0000-0000-00005B010000}"/>
    <cellStyle name="Normal 2 23" xfId="315" xr:uid="{00000000-0005-0000-0000-00005C010000}"/>
    <cellStyle name="Normal 2 3" xfId="316" xr:uid="{00000000-0005-0000-0000-00005D010000}"/>
    <cellStyle name="Normal 2 4" xfId="317" xr:uid="{00000000-0005-0000-0000-00005E010000}"/>
    <cellStyle name="Normal 2 5" xfId="318" xr:uid="{00000000-0005-0000-0000-00005F010000}"/>
    <cellStyle name="Normal 2 6" xfId="319" xr:uid="{00000000-0005-0000-0000-000060010000}"/>
    <cellStyle name="Normal 2 7" xfId="320" xr:uid="{00000000-0005-0000-0000-000061010000}"/>
    <cellStyle name="Normal 2 8" xfId="321" xr:uid="{00000000-0005-0000-0000-000062010000}"/>
    <cellStyle name="Normal 2 9" xfId="322" xr:uid="{00000000-0005-0000-0000-000063010000}"/>
    <cellStyle name="Normal 2_Proposal - 2.27.13" xfId="323" xr:uid="{00000000-0005-0000-0000-000064010000}"/>
    <cellStyle name="Normal 20" xfId="541" xr:uid="{00000000-0005-0000-0000-000065010000}"/>
    <cellStyle name="Normal 3" xfId="2" xr:uid="{00000000-0005-0000-0000-000066010000}"/>
    <cellStyle name="Normal 3 2" xfId="6" xr:uid="{00000000-0005-0000-0000-000067010000}"/>
    <cellStyle name="Normal 3 2 2" xfId="325" xr:uid="{00000000-0005-0000-0000-000068010000}"/>
    <cellStyle name="Normal 3 2 2 2" xfId="326" xr:uid="{00000000-0005-0000-0000-000069010000}"/>
    <cellStyle name="Normal 3 2 3" xfId="327" xr:uid="{00000000-0005-0000-0000-00006A010000}"/>
    <cellStyle name="Normal 3 2 4" xfId="328" xr:uid="{00000000-0005-0000-0000-00006B010000}"/>
    <cellStyle name="Normal 3 2 5" xfId="329" xr:uid="{00000000-0005-0000-0000-00006C010000}"/>
    <cellStyle name="Normal 3 2 6" xfId="330" xr:uid="{00000000-0005-0000-0000-00006D010000}"/>
    <cellStyle name="Normal 3 2 7" xfId="324" xr:uid="{00000000-0005-0000-0000-00006E010000}"/>
    <cellStyle name="Normal 3 3" xfId="19" xr:uid="{00000000-0005-0000-0000-00006F010000}"/>
    <cellStyle name="Normal 3 3 2" xfId="332" xr:uid="{00000000-0005-0000-0000-000070010000}"/>
    <cellStyle name="Normal 3 3 3" xfId="333" xr:uid="{00000000-0005-0000-0000-000071010000}"/>
    <cellStyle name="Normal 3 3 4" xfId="331" xr:uid="{00000000-0005-0000-0000-000072010000}"/>
    <cellStyle name="Normal 4" xfId="14" xr:uid="{00000000-0005-0000-0000-000073010000}"/>
    <cellStyle name="Normal 4 2" xfId="335" xr:uid="{00000000-0005-0000-0000-000074010000}"/>
    <cellStyle name="Normal 4 3" xfId="336" xr:uid="{00000000-0005-0000-0000-000075010000}"/>
    <cellStyle name="Normal 4 4" xfId="337" xr:uid="{00000000-0005-0000-0000-000076010000}"/>
    <cellStyle name="Normal 4 5" xfId="334" xr:uid="{00000000-0005-0000-0000-000077010000}"/>
    <cellStyle name="Normal 5" xfId="15" xr:uid="{00000000-0005-0000-0000-000078010000}"/>
    <cellStyle name="Normal 5 2" xfId="338" xr:uid="{00000000-0005-0000-0000-000079010000}"/>
    <cellStyle name="Normal 5 2 2" xfId="339" xr:uid="{00000000-0005-0000-0000-00007A010000}"/>
    <cellStyle name="Normal 5 2 2 2" xfId="340" xr:uid="{00000000-0005-0000-0000-00007B010000}"/>
    <cellStyle name="Normal 5 2 2 2 2" xfId="341" xr:uid="{00000000-0005-0000-0000-00007C010000}"/>
    <cellStyle name="Normal 5 2 2 3" xfId="342" xr:uid="{00000000-0005-0000-0000-00007D010000}"/>
    <cellStyle name="Normal 5 2 2 4" xfId="343" xr:uid="{00000000-0005-0000-0000-00007E010000}"/>
    <cellStyle name="Normal 5 2 3" xfId="344" xr:uid="{00000000-0005-0000-0000-00007F010000}"/>
    <cellStyle name="Normal 5 2 3 2" xfId="345" xr:uid="{00000000-0005-0000-0000-000080010000}"/>
    <cellStyle name="Normal 5 2 4" xfId="346" xr:uid="{00000000-0005-0000-0000-000081010000}"/>
    <cellStyle name="Normal 5 2 5" xfId="347" xr:uid="{00000000-0005-0000-0000-000082010000}"/>
    <cellStyle name="Normal 5 2 6" xfId="348" xr:uid="{00000000-0005-0000-0000-000083010000}"/>
    <cellStyle name="Normal 5 2 7" xfId="349" xr:uid="{00000000-0005-0000-0000-000084010000}"/>
    <cellStyle name="Normal 5 2 8" xfId="350" xr:uid="{00000000-0005-0000-0000-000085010000}"/>
    <cellStyle name="Normal 5 2 9" xfId="351" xr:uid="{00000000-0005-0000-0000-000086010000}"/>
    <cellStyle name="Normal 5 3" xfId="352" xr:uid="{00000000-0005-0000-0000-000087010000}"/>
    <cellStyle name="Normal 5 3 2" xfId="353" xr:uid="{00000000-0005-0000-0000-000088010000}"/>
    <cellStyle name="Normal 5 3 2 2" xfId="354" xr:uid="{00000000-0005-0000-0000-000089010000}"/>
    <cellStyle name="Normal 5 3 2 2 2" xfId="355" xr:uid="{00000000-0005-0000-0000-00008A010000}"/>
    <cellStyle name="Normal 5 3 2 3" xfId="356" xr:uid="{00000000-0005-0000-0000-00008B010000}"/>
    <cellStyle name="Normal 5 3 2 4" xfId="357" xr:uid="{00000000-0005-0000-0000-00008C010000}"/>
    <cellStyle name="Normal 5 3 3" xfId="358" xr:uid="{00000000-0005-0000-0000-00008D010000}"/>
    <cellStyle name="Normal 5 3 3 2" xfId="359" xr:uid="{00000000-0005-0000-0000-00008E010000}"/>
    <cellStyle name="Normal 5 3 4" xfId="360" xr:uid="{00000000-0005-0000-0000-00008F010000}"/>
    <cellStyle name="Normal 5 3 5" xfId="361" xr:uid="{00000000-0005-0000-0000-000090010000}"/>
    <cellStyle name="Normal 5 3 6" xfId="362" xr:uid="{00000000-0005-0000-0000-000091010000}"/>
    <cellStyle name="Normal 5 3 7" xfId="363" xr:uid="{00000000-0005-0000-0000-000092010000}"/>
    <cellStyle name="Normal 5 3 8" xfId="364" xr:uid="{00000000-0005-0000-0000-000093010000}"/>
    <cellStyle name="Normal 5 3 9" xfId="365" xr:uid="{00000000-0005-0000-0000-000094010000}"/>
    <cellStyle name="Normal 5 4" xfId="366" xr:uid="{00000000-0005-0000-0000-000095010000}"/>
    <cellStyle name="Normal 5 4 2" xfId="367" xr:uid="{00000000-0005-0000-0000-000096010000}"/>
    <cellStyle name="Normal 5 4 2 2" xfId="368" xr:uid="{00000000-0005-0000-0000-000097010000}"/>
    <cellStyle name="Normal 5 4 2 2 2" xfId="369" xr:uid="{00000000-0005-0000-0000-000098010000}"/>
    <cellStyle name="Normal 5 4 2 3" xfId="370" xr:uid="{00000000-0005-0000-0000-000099010000}"/>
    <cellStyle name="Normal 5 4 2 4" xfId="371" xr:uid="{00000000-0005-0000-0000-00009A010000}"/>
    <cellStyle name="Normal 5 4 3" xfId="372" xr:uid="{00000000-0005-0000-0000-00009B010000}"/>
    <cellStyle name="Normal 5 4 3 2" xfId="373" xr:uid="{00000000-0005-0000-0000-00009C010000}"/>
    <cellStyle name="Normal 5 4 4" xfId="374" xr:uid="{00000000-0005-0000-0000-00009D010000}"/>
    <cellStyle name="Normal 5 4 5" xfId="375" xr:uid="{00000000-0005-0000-0000-00009E010000}"/>
    <cellStyle name="Normal 5 4 6" xfId="376" xr:uid="{00000000-0005-0000-0000-00009F010000}"/>
    <cellStyle name="Normal 5 4 7" xfId="377" xr:uid="{00000000-0005-0000-0000-0000A0010000}"/>
    <cellStyle name="Normal 5 4 8" xfId="378" xr:uid="{00000000-0005-0000-0000-0000A1010000}"/>
    <cellStyle name="Normal 5 4 9" xfId="379" xr:uid="{00000000-0005-0000-0000-0000A2010000}"/>
    <cellStyle name="Normal 5 5" xfId="380" xr:uid="{00000000-0005-0000-0000-0000A3010000}"/>
    <cellStyle name="Normal 5 5 2" xfId="381" xr:uid="{00000000-0005-0000-0000-0000A4010000}"/>
    <cellStyle name="Normal 5 5 2 2" xfId="382" xr:uid="{00000000-0005-0000-0000-0000A5010000}"/>
    <cellStyle name="Normal 5 5 2 2 2" xfId="383" xr:uid="{00000000-0005-0000-0000-0000A6010000}"/>
    <cellStyle name="Normal 5 5 2 3" xfId="384" xr:uid="{00000000-0005-0000-0000-0000A7010000}"/>
    <cellStyle name="Normal 5 5 2 4" xfId="385" xr:uid="{00000000-0005-0000-0000-0000A8010000}"/>
    <cellStyle name="Normal 5 5 3" xfId="386" xr:uid="{00000000-0005-0000-0000-0000A9010000}"/>
    <cellStyle name="Normal 5 5 3 2" xfId="387" xr:uid="{00000000-0005-0000-0000-0000AA010000}"/>
    <cellStyle name="Normal 5 5 4" xfId="388" xr:uid="{00000000-0005-0000-0000-0000AB010000}"/>
    <cellStyle name="Normal 5 5 5" xfId="389" xr:uid="{00000000-0005-0000-0000-0000AC010000}"/>
    <cellStyle name="Normal 5 5 6" xfId="390" xr:uid="{00000000-0005-0000-0000-0000AD010000}"/>
    <cellStyle name="Normal 5 5 7" xfId="391" xr:uid="{00000000-0005-0000-0000-0000AE010000}"/>
    <cellStyle name="Normal 5 5 8" xfId="392" xr:uid="{00000000-0005-0000-0000-0000AF010000}"/>
    <cellStyle name="Normal 5 5 9" xfId="393" xr:uid="{00000000-0005-0000-0000-0000B0010000}"/>
    <cellStyle name="Normal 5 6" xfId="394" xr:uid="{00000000-0005-0000-0000-0000B1010000}"/>
    <cellStyle name="Normal 5 6 2" xfId="395" xr:uid="{00000000-0005-0000-0000-0000B2010000}"/>
    <cellStyle name="Normal 5 6 2 2" xfId="396" xr:uid="{00000000-0005-0000-0000-0000B3010000}"/>
    <cellStyle name="Normal 5 6 2 2 2" xfId="397" xr:uid="{00000000-0005-0000-0000-0000B4010000}"/>
    <cellStyle name="Normal 5 6 2 3" xfId="398" xr:uid="{00000000-0005-0000-0000-0000B5010000}"/>
    <cellStyle name="Normal 5 6 2 4" xfId="399" xr:uid="{00000000-0005-0000-0000-0000B6010000}"/>
    <cellStyle name="Normal 5 6 3" xfId="400" xr:uid="{00000000-0005-0000-0000-0000B7010000}"/>
    <cellStyle name="Normal 5 6 3 2" xfId="401" xr:uid="{00000000-0005-0000-0000-0000B8010000}"/>
    <cellStyle name="Normal 5 6 4" xfId="402" xr:uid="{00000000-0005-0000-0000-0000B9010000}"/>
    <cellStyle name="Normal 5 6 5" xfId="403" xr:uid="{00000000-0005-0000-0000-0000BA010000}"/>
    <cellStyle name="Normal 5 6 6" xfId="404" xr:uid="{00000000-0005-0000-0000-0000BB010000}"/>
    <cellStyle name="Normal 5 6 7" xfId="405" xr:uid="{00000000-0005-0000-0000-0000BC010000}"/>
    <cellStyle name="Normal 6" xfId="406" xr:uid="{00000000-0005-0000-0000-0000BD010000}"/>
    <cellStyle name="Normal 6 10" xfId="407" xr:uid="{00000000-0005-0000-0000-0000BE010000}"/>
    <cellStyle name="Normal 6 2" xfId="408" xr:uid="{00000000-0005-0000-0000-0000BF010000}"/>
    <cellStyle name="Normal 6 2 2" xfId="409" xr:uid="{00000000-0005-0000-0000-0000C0010000}"/>
    <cellStyle name="Normal 6 2 2 2" xfId="410" xr:uid="{00000000-0005-0000-0000-0000C1010000}"/>
    <cellStyle name="Normal 6 2 2 2 2" xfId="411" xr:uid="{00000000-0005-0000-0000-0000C2010000}"/>
    <cellStyle name="Normal 6 2 2 3" xfId="412" xr:uid="{00000000-0005-0000-0000-0000C3010000}"/>
    <cellStyle name="Normal 6 2 2 4" xfId="413" xr:uid="{00000000-0005-0000-0000-0000C4010000}"/>
    <cellStyle name="Normal 6 2 3" xfId="414" xr:uid="{00000000-0005-0000-0000-0000C5010000}"/>
    <cellStyle name="Normal 6 2 3 2" xfId="415" xr:uid="{00000000-0005-0000-0000-0000C6010000}"/>
    <cellStyle name="Normal 6 2 4" xfId="416" xr:uid="{00000000-0005-0000-0000-0000C7010000}"/>
    <cellStyle name="Normal 6 2 5" xfId="417" xr:uid="{00000000-0005-0000-0000-0000C8010000}"/>
    <cellStyle name="Normal 6 2 6" xfId="418" xr:uid="{00000000-0005-0000-0000-0000C9010000}"/>
    <cellStyle name="Normal 6 2 7" xfId="419" xr:uid="{00000000-0005-0000-0000-0000CA010000}"/>
    <cellStyle name="Normal 6 3" xfId="420" xr:uid="{00000000-0005-0000-0000-0000CB010000}"/>
    <cellStyle name="Normal 6 3 2" xfId="421" xr:uid="{00000000-0005-0000-0000-0000CC010000}"/>
    <cellStyle name="Normal 6 3 2 2" xfId="422" xr:uid="{00000000-0005-0000-0000-0000CD010000}"/>
    <cellStyle name="Normal 6 3 3" xfId="423" xr:uid="{00000000-0005-0000-0000-0000CE010000}"/>
    <cellStyle name="Normal 6 3 4" xfId="424" xr:uid="{00000000-0005-0000-0000-0000CF010000}"/>
    <cellStyle name="Normal 6 4" xfId="425" xr:uid="{00000000-0005-0000-0000-0000D0010000}"/>
    <cellStyle name="Normal 6 4 2" xfId="426" xr:uid="{00000000-0005-0000-0000-0000D1010000}"/>
    <cellStyle name="Normal 6 5" xfId="427" xr:uid="{00000000-0005-0000-0000-0000D2010000}"/>
    <cellStyle name="Normal 6 6" xfId="428" xr:uid="{00000000-0005-0000-0000-0000D3010000}"/>
    <cellStyle name="Normal 6 7" xfId="429" xr:uid="{00000000-0005-0000-0000-0000D4010000}"/>
    <cellStyle name="Normal 6 8" xfId="430" xr:uid="{00000000-0005-0000-0000-0000D5010000}"/>
    <cellStyle name="Normal 6 9" xfId="431" xr:uid="{00000000-0005-0000-0000-0000D6010000}"/>
    <cellStyle name="Normal 7" xfId="432" xr:uid="{00000000-0005-0000-0000-0000D7010000}"/>
    <cellStyle name="Normal 7 2" xfId="433" xr:uid="{00000000-0005-0000-0000-0000D8010000}"/>
    <cellStyle name="Normal 7 2 2" xfId="434" xr:uid="{00000000-0005-0000-0000-0000D9010000}"/>
    <cellStyle name="Normal 7 2 2 2" xfId="435" xr:uid="{00000000-0005-0000-0000-0000DA010000}"/>
    <cellStyle name="Normal 7 2 3" xfId="436" xr:uid="{00000000-0005-0000-0000-0000DB010000}"/>
    <cellStyle name="Normal 7 2 4" xfId="437" xr:uid="{00000000-0005-0000-0000-0000DC010000}"/>
    <cellStyle name="Normal 7 3" xfId="438" xr:uid="{00000000-0005-0000-0000-0000DD010000}"/>
    <cellStyle name="Normal 7 3 2" xfId="439" xr:uid="{00000000-0005-0000-0000-0000DE010000}"/>
    <cellStyle name="Normal 7 4" xfId="440" xr:uid="{00000000-0005-0000-0000-0000DF010000}"/>
    <cellStyle name="Normal 7 5" xfId="441" xr:uid="{00000000-0005-0000-0000-0000E0010000}"/>
    <cellStyle name="Normal 7 6" xfId="442" xr:uid="{00000000-0005-0000-0000-0000E1010000}"/>
    <cellStyle name="Normal 7 7" xfId="443" xr:uid="{00000000-0005-0000-0000-0000E2010000}"/>
    <cellStyle name="Normal 7 8" xfId="444" xr:uid="{00000000-0005-0000-0000-0000E3010000}"/>
    <cellStyle name="Normal 7 9" xfId="445" xr:uid="{00000000-0005-0000-0000-0000E4010000}"/>
    <cellStyle name="Normal 7_Proposal - 2.27.13" xfId="446" xr:uid="{00000000-0005-0000-0000-0000E5010000}"/>
    <cellStyle name="Normal 8" xfId="447" xr:uid="{00000000-0005-0000-0000-0000E6010000}"/>
    <cellStyle name="Normal 9" xfId="448" xr:uid="{00000000-0005-0000-0000-0000E7010000}"/>
    <cellStyle name="Percent 2" xfId="16" xr:uid="{00000000-0005-0000-0000-0000E8010000}"/>
    <cellStyle name="Percent 2 10" xfId="449" xr:uid="{00000000-0005-0000-0000-0000E9010000}"/>
    <cellStyle name="Percent 2 11" xfId="450" xr:uid="{00000000-0005-0000-0000-0000EA010000}"/>
    <cellStyle name="Percent 2 12" xfId="451" xr:uid="{00000000-0005-0000-0000-0000EB010000}"/>
    <cellStyle name="Percent 2 13" xfId="452" xr:uid="{00000000-0005-0000-0000-0000EC010000}"/>
    <cellStyle name="Percent 2 14" xfId="453" xr:uid="{00000000-0005-0000-0000-0000ED010000}"/>
    <cellStyle name="Percent 2 15" xfId="454" xr:uid="{00000000-0005-0000-0000-0000EE010000}"/>
    <cellStyle name="Percent 2 16" xfId="455" xr:uid="{00000000-0005-0000-0000-0000EF010000}"/>
    <cellStyle name="Percent 2 17" xfId="456" xr:uid="{00000000-0005-0000-0000-0000F0010000}"/>
    <cellStyle name="Percent 2 18" xfId="457" xr:uid="{00000000-0005-0000-0000-0000F1010000}"/>
    <cellStyle name="Percent 2 19" xfId="458" xr:uid="{00000000-0005-0000-0000-0000F2010000}"/>
    <cellStyle name="Percent 2 2" xfId="459" xr:uid="{00000000-0005-0000-0000-0000F3010000}"/>
    <cellStyle name="Percent 2 20" xfId="460" xr:uid="{00000000-0005-0000-0000-0000F4010000}"/>
    <cellStyle name="Percent 2 21" xfId="461" xr:uid="{00000000-0005-0000-0000-0000F5010000}"/>
    <cellStyle name="Percent 2 22" xfId="462" xr:uid="{00000000-0005-0000-0000-0000F6010000}"/>
    <cellStyle name="Percent 2 23" xfId="463" xr:uid="{00000000-0005-0000-0000-0000F7010000}"/>
    <cellStyle name="Percent 2 3" xfId="464" xr:uid="{00000000-0005-0000-0000-0000F8010000}"/>
    <cellStyle name="Percent 2 4" xfId="465" xr:uid="{00000000-0005-0000-0000-0000F9010000}"/>
    <cellStyle name="Percent 2 5" xfId="466" xr:uid="{00000000-0005-0000-0000-0000FA010000}"/>
    <cellStyle name="Percent 2 6" xfId="467" xr:uid="{00000000-0005-0000-0000-0000FB010000}"/>
    <cellStyle name="Percent 2 7" xfId="468" xr:uid="{00000000-0005-0000-0000-0000FC010000}"/>
    <cellStyle name="Percent 2 8" xfId="469" xr:uid="{00000000-0005-0000-0000-0000FD010000}"/>
    <cellStyle name="Percent 2 9" xfId="470" xr:uid="{00000000-0005-0000-0000-0000FE010000}"/>
    <cellStyle name="Percent 3" xfId="17" xr:uid="{00000000-0005-0000-0000-0000FF010000}"/>
    <cellStyle name="Percent 3 10" xfId="471" xr:uid="{00000000-0005-0000-0000-000000020000}"/>
    <cellStyle name="Percent 3 11" xfId="472" xr:uid="{00000000-0005-0000-0000-000001020000}"/>
    <cellStyle name="Percent 3 12" xfId="473" xr:uid="{00000000-0005-0000-0000-000002020000}"/>
    <cellStyle name="Percent 3 13" xfId="474" xr:uid="{00000000-0005-0000-0000-000003020000}"/>
    <cellStyle name="Percent 3 14" xfId="475" xr:uid="{00000000-0005-0000-0000-000004020000}"/>
    <cellStyle name="Percent 3 15" xfId="476" xr:uid="{00000000-0005-0000-0000-000005020000}"/>
    <cellStyle name="Percent 3 16" xfId="477" xr:uid="{00000000-0005-0000-0000-000006020000}"/>
    <cellStyle name="Percent 3 17" xfId="478" xr:uid="{00000000-0005-0000-0000-000007020000}"/>
    <cellStyle name="Percent 3 18" xfId="479" xr:uid="{00000000-0005-0000-0000-000008020000}"/>
    <cellStyle name="Percent 3 19" xfId="480" xr:uid="{00000000-0005-0000-0000-000009020000}"/>
    <cellStyle name="Percent 3 2" xfId="18" xr:uid="{00000000-0005-0000-0000-00000A020000}"/>
    <cellStyle name="Percent 3 20" xfId="481" xr:uid="{00000000-0005-0000-0000-00000B020000}"/>
    <cellStyle name="Percent 3 21" xfId="482" xr:uid="{00000000-0005-0000-0000-00000C020000}"/>
    <cellStyle name="Percent 3 22" xfId="483" xr:uid="{00000000-0005-0000-0000-00000D020000}"/>
    <cellStyle name="Percent 3 23" xfId="484" xr:uid="{00000000-0005-0000-0000-00000E020000}"/>
    <cellStyle name="Percent 3 24" xfId="485" xr:uid="{00000000-0005-0000-0000-00000F020000}"/>
    <cellStyle name="Percent 3 3" xfId="486" xr:uid="{00000000-0005-0000-0000-000010020000}"/>
    <cellStyle name="Percent 3 3 2" xfId="487" xr:uid="{00000000-0005-0000-0000-000011020000}"/>
    <cellStyle name="Percent 3 3 3" xfId="488" xr:uid="{00000000-0005-0000-0000-000012020000}"/>
    <cellStyle name="Percent 3 4" xfId="489" xr:uid="{00000000-0005-0000-0000-000013020000}"/>
    <cellStyle name="Percent 3 5" xfId="490" xr:uid="{00000000-0005-0000-0000-000014020000}"/>
    <cellStyle name="Percent 3 6" xfId="491" xr:uid="{00000000-0005-0000-0000-000015020000}"/>
    <cellStyle name="Percent 3 7" xfId="492" xr:uid="{00000000-0005-0000-0000-000016020000}"/>
    <cellStyle name="Percent 3 8" xfId="493" xr:uid="{00000000-0005-0000-0000-000017020000}"/>
    <cellStyle name="Percent 3 9" xfId="494" xr:uid="{00000000-0005-0000-0000-000018020000}"/>
    <cellStyle name="Percent 4" xfId="495" xr:uid="{00000000-0005-0000-0000-000019020000}"/>
    <cellStyle name="Percent 4 2" xfId="496" xr:uid="{00000000-0005-0000-0000-00001A020000}"/>
    <cellStyle name="Percent 4 2 2" xfId="497" xr:uid="{00000000-0005-0000-0000-00001B020000}"/>
    <cellStyle name="Percent 4 3" xfId="498" xr:uid="{00000000-0005-0000-0000-00001C020000}"/>
    <cellStyle name="Percent 4 4" xfId="499" xr:uid="{00000000-0005-0000-0000-00001D020000}"/>
    <cellStyle name="Percent 5" xfId="500" xr:uid="{00000000-0005-0000-0000-00001E020000}"/>
  </cellStyles>
  <dxfs count="0"/>
  <tableStyles count="0" defaultTableStyle="TableStyleMedium9" defaultPivotStyle="PivotStyleLight16"/>
  <colors>
    <mruColors>
      <color rgb="FFCC99FF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Lockton 2011">
      <a:dk1>
        <a:sysClr val="windowText" lastClr="000000"/>
      </a:dk1>
      <a:lt1>
        <a:sysClr val="window" lastClr="FFFFFF"/>
      </a:lt1>
      <a:dk2>
        <a:srgbClr val="8D817B"/>
      </a:dk2>
      <a:lt2>
        <a:srgbClr val="ECE354"/>
      </a:lt2>
      <a:accent1>
        <a:srgbClr val="003478"/>
      </a:accent1>
      <a:accent2>
        <a:srgbClr val="92D400"/>
      </a:accent2>
      <a:accent3>
        <a:srgbClr val="005E6E"/>
      </a:accent3>
      <a:accent4>
        <a:srgbClr val="0083BE"/>
      </a:accent4>
      <a:accent5>
        <a:srgbClr val="5E6A71"/>
      </a:accent5>
      <a:accent6>
        <a:srgbClr val="97233F"/>
      </a:accent6>
      <a:hlink>
        <a:srgbClr val="4B306A"/>
      </a:hlink>
      <a:folHlink>
        <a:srgbClr val="85005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view="pageBreakPreview" topLeftCell="A4" zoomScale="85" zoomScaleNormal="100" zoomScaleSheetLayoutView="85" workbookViewId="0">
      <selection activeCell="B34" sqref="B34"/>
    </sheetView>
  </sheetViews>
  <sheetFormatPr defaultColWidth="9.140625" defaultRowHeight="12"/>
  <cols>
    <col min="1" max="1" width="27.85546875" style="4" customWidth="1"/>
    <col min="2" max="3" width="26.7109375" style="4" customWidth="1"/>
    <col min="4" max="4" width="14.5703125" style="4" customWidth="1"/>
    <col min="5" max="5" width="10.28515625" style="4" customWidth="1"/>
    <col min="6" max="16384" width="9.140625" style="4"/>
  </cols>
  <sheetData>
    <row r="1" spans="1:11" ht="16.5">
      <c r="A1" s="14" t="s">
        <v>23</v>
      </c>
    </row>
    <row r="2" spans="1:11">
      <c r="A2" s="4" t="s">
        <v>71</v>
      </c>
    </row>
    <row r="3" spans="1:11">
      <c r="A3" s="4" t="s">
        <v>413</v>
      </c>
    </row>
    <row r="6" spans="1:11" ht="22.5" thickBot="1">
      <c r="A6" s="15" t="s">
        <v>0</v>
      </c>
      <c r="B6" s="16" t="s">
        <v>1</v>
      </c>
      <c r="C6" s="16" t="s">
        <v>230</v>
      </c>
      <c r="D6" s="16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5" t="s">
        <v>7</v>
      </c>
      <c r="J6" s="15" t="s">
        <v>8</v>
      </c>
      <c r="K6" s="17" t="s">
        <v>197</v>
      </c>
    </row>
    <row r="7" spans="1:11" ht="49.5" customHeight="1">
      <c r="A7" s="18" t="s">
        <v>66</v>
      </c>
      <c r="B7" s="201" t="s">
        <v>228</v>
      </c>
      <c r="C7" s="204" t="s">
        <v>229</v>
      </c>
      <c r="D7" s="204" t="s">
        <v>232</v>
      </c>
      <c r="E7" s="19" t="s">
        <v>192</v>
      </c>
      <c r="F7" s="19" t="s">
        <v>192</v>
      </c>
      <c r="G7" s="19" t="s">
        <v>192</v>
      </c>
      <c r="H7" s="19" t="s">
        <v>192</v>
      </c>
      <c r="I7" s="19" t="s">
        <v>192</v>
      </c>
      <c r="J7" s="19" t="s">
        <v>192</v>
      </c>
      <c r="K7" s="19" t="s">
        <v>192</v>
      </c>
    </row>
    <row r="8" spans="1:11" ht="24">
      <c r="A8" s="18" t="s">
        <v>67</v>
      </c>
      <c r="B8" s="202"/>
      <c r="C8" s="205"/>
      <c r="D8" s="205"/>
      <c r="E8" s="19" t="s">
        <v>192</v>
      </c>
      <c r="F8" s="19" t="s">
        <v>192</v>
      </c>
      <c r="G8" s="19" t="s">
        <v>192</v>
      </c>
      <c r="H8" s="19" t="s">
        <v>192</v>
      </c>
      <c r="I8" s="19" t="s">
        <v>192</v>
      </c>
      <c r="J8" s="19" t="s">
        <v>192</v>
      </c>
      <c r="K8" s="19" t="s">
        <v>192</v>
      </c>
    </row>
    <row r="9" spans="1:11" ht="24">
      <c r="A9" s="18" t="s">
        <v>68</v>
      </c>
      <c r="B9" s="202"/>
      <c r="C9" s="205"/>
      <c r="D9" s="205"/>
      <c r="E9" s="19" t="s">
        <v>192</v>
      </c>
      <c r="F9" s="19" t="s">
        <v>192</v>
      </c>
      <c r="G9" s="19" t="s">
        <v>192</v>
      </c>
      <c r="H9" s="19" t="s">
        <v>192</v>
      </c>
      <c r="I9" s="19" t="s">
        <v>192</v>
      </c>
      <c r="J9" s="19" t="s">
        <v>192</v>
      </c>
      <c r="K9" s="19" t="s">
        <v>192</v>
      </c>
    </row>
    <row r="10" spans="1:11" ht="24">
      <c r="A10" s="18" t="s">
        <v>69</v>
      </c>
      <c r="B10" s="203"/>
      <c r="C10" s="206"/>
      <c r="D10" s="205"/>
      <c r="E10" s="19" t="s">
        <v>192</v>
      </c>
      <c r="F10" s="19" t="s">
        <v>192</v>
      </c>
      <c r="G10" s="19" t="s">
        <v>192</v>
      </c>
      <c r="H10" s="19" t="s">
        <v>192</v>
      </c>
      <c r="I10" s="19" t="s">
        <v>192</v>
      </c>
      <c r="J10" s="19" t="s">
        <v>192</v>
      </c>
      <c r="K10" s="19" t="s">
        <v>192</v>
      </c>
    </row>
    <row r="11" spans="1:11" ht="66">
      <c r="A11" s="18" t="s">
        <v>70</v>
      </c>
      <c r="B11" s="20" t="s">
        <v>198</v>
      </c>
      <c r="C11" s="20"/>
      <c r="D11" s="206"/>
      <c r="E11" s="19" t="s">
        <v>192</v>
      </c>
      <c r="F11" s="19" t="s">
        <v>192</v>
      </c>
      <c r="G11" s="19" t="s">
        <v>192</v>
      </c>
      <c r="H11" s="19" t="s">
        <v>192</v>
      </c>
      <c r="I11" s="19" t="s">
        <v>192</v>
      </c>
      <c r="J11" s="19" t="s">
        <v>192</v>
      </c>
      <c r="K11" s="19" t="s">
        <v>192</v>
      </c>
    </row>
    <row r="12" spans="1:11" ht="16.5">
      <c r="A12" s="21"/>
      <c r="B12" s="21"/>
      <c r="C12" s="21"/>
      <c r="D12" s="21"/>
      <c r="E12" s="22"/>
      <c r="F12" s="22"/>
      <c r="G12" s="22"/>
      <c r="H12" s="22"/>
      <c r="I12" s="22"/>
      <c r="J12" s="22"/>
      <c r="K12" s="22"/>
    </row>
    <row r="14" spans="1:11">
      <c r="A14" s="23" t="s">
        <v>231</v>
      </c>
      <c r="B14" s="24" t="s">
        <v>24</v>
      </c>
      <c r="C14" s="65"/>
    </row>
    <row r="15" spans="1:11">
      <c r="A15" s="25" t="s">
        <v>199</v>
      </c>
      <c r="B15" s="26">
        <v>0.5</v>
      </c>
      <c r="C15" s="66"/>
    </row>
    <row r="16" spans="1:11">
      <c r="A16" s="25" t="s">
        <v>200</v>
      </c>
      <c r="B16" s="26">
        <v>0.5</v>
      </c>
      <c r="C16" s="66"/>
    </row>
    <row r="17" spans="1:12">
      <c r="A17" s="27"/>
      <c r="B17" s="28"/>
      <c r="C17" s="66"/>
    </row>
    <row r="18" spans="1:12" ht="5.25" customHeight="1">
      <c r="A18" s="25"/>
      <c r="B18" s="26"/>
      <c r="C18" s="66"/>
    </row>
    <row r="21" spans="1:1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31" spans="1:1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</sheetData>
  <mergeCells count="3">
    <mergeCell ref="B7:B10"/>
    <mergeCell ref="D7:D11"/>
    <mergeCell ref="C7:C10"/>
  </mergeCells>
  <pageMargins left="0.7" right="0.7" top="0.75" bottom="0.75" header="0.3" footer="0.3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0"/>
  <sheetViews>
    <sheetView view="pageBreakPreview" zoomScale="85" zoomScaleNormal="100" zoomScaleSheetLayoutView="85" workbookViewId="0">
      <selection activeCell="H26" sqref="H26"/>
    </sheetView>
  </sheetViews>
  <sheetFormatPr defaultColWidth="9.140625" defaultRowHeight="12"/>
  <cols>
    <col min="1" max="1" width="9.140625" style="4"/>
    <col min="2" max="2" width="36.7109375" style="4" customWidth="1"/>
    <col min="3" max="3" width="15.28515625" style="4" customWidth="1"/>
    <col min="4" max="6" width="9.140625" style="4"/>
    <col min="7" max="7" width="12.5703125" style="4" customWidth="1"/>
    <col min="8" max="8" width="3.85546875" style="4" customWidth="1"/>
    <col min="9" max="10" width="11.140625" style="4" bestFit="1" customWidth="1"/>
    <col min="11" max="11" width="15.85546875" style="4" customWidth="1"/>
    <col min="12" max="16384" width="9.140625" style="4"/>
  </cols>
  <sheetData>
    <row r="1" spans="1:27" ht="16.5">
      <c r="A1" s="14" t="s">
        <v>25</v>
      </c>
    </row>
    <row r="2" spans="1:27">
      <c r="A2" s="4" t="s">
        <v>71</v>
      </c>
    </row>
    <row r="3" spans="1:27">
      <c r="A3" s="4" t="str">
        <f>'Named Insured Matrix'!A3</f>
        <v>3/2/2022- 3/2/2023</v>
      </c>
    </row>
    <row r="5" spans="1:27"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</row>
    <row r="6" spans="1:27" ht="12.75" thickBot="1"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</row>
    <row r="7" spans="1:27" ht="36">
      <c r="A7" s="31" t="s">
        <v>11</v>
      </c>
      <c r="B7" s="32" t="s">
        <v>12</v>
      </c>
      <c r="C7" s="32" t="s">
        <v>13</v>
      </c>
      <c r="D7" s="32" t="s">
        <v>14</v>
      </c>
      <c r="E7" s="32" t="s">
        <v>15</v>
      </c>
      <c r="F7" s="33" t="s">
        <v>16</v>
      </c>
      <c r="G7" s="32" t="s">
        <v>17</v>
      </c>
      <c r="H7" s="32"/>
      <c r="I7" s="32" t="s">
        <v>43</v>
      </c>
      <c r="J7" s="32" t="s">
        <v>44</v>
      </c>
      <c r="K7" s="32" t="s">
        <v>18</v>
      </c>
      <c r="M7" s="187"/>
      <c r="N7" s="188"/>
      <c r="O7" s="189"/>
      <c r="P7" s="189"/>
      <c r="Q7" s="189"/>
      <c r="R7" s="189"/>
      <c r="S7" s="190"/>
      <c r="T7" s="39"/>
      <c r="U7" s="39"/>
      <c r="V7" s="191"/>
      <c r="W7" s="191"/>
      <c r="X7" s="191"/>
      <c r="Y7" s="191"/>
      <c r="Z7" s="187"/>
      <c r="AA7" s="187"/>
    </row>
    <row r="8" spans="1:27" ht="14.25">
      <c r="A8" s="34" t="s">
        <v>19</v>
      </c>
      <c r="B8" s="35" t="s">
        <v>45</v>
      </c>
      <c r="C8" s="35" t="s">
        <v>46</v>
      </c>
      <c r="D8" s="35" t="s">
        <v>47</v>
      </c>
      <c r="E8" s="35">
        <v>45669</v>
      </c>
      <c r="F8" s="67">
        <v>2000</v>
      </c>
      <c r="G8" s="68"/>
      <c r="H8" s="68">
        <v>2</v>
      </c>
      <c r="I8" s="69">
        <v>191116</v>
      </c>
      <c r="J8" s="69">
        <v>270504</v>
      </c>
      <c r="K8" s="69">
        <f>I8+J8</f>
        <v>461620</v>
      </c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</row>
    <row r="9" spans="1:27" ht="14.25">
      <c r="A9" s="34" t="s">
        <v>20</v>
      </c>
      <c r="B9" s="35" t="s">
        <v>63</v>
      </c>
      <c r="C9" s="35" t="s">
        <v>46</v>
      </c>
      <c r="D9" s="35" t="s">
        <v>47</v>
      </c>
      <c r="E9" s="35">
        <v>45669</v>
      </c>
      <c r="F9" s="70">
        <v>5000</v>
      </c>
      <c r="G9" s="68"/>
      <c r="H9" s="68">
        <v>2</v>
      </c>
      <c r="I9" s="69">
        <v>157025</v>
      </c>
      <c r="J9" s="69">
        <v>270504</v>
      </c>
      <c r="K9" s="69">
        <f t="shared" ref="K9:K12" si="0">I9+J9</f>
        <v>427529</v>
      </c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</row>
    <row r="10" spans="1:27" ht="14.25">
      <c r="A10" s="34" t="s">
        <v>21</v>
      </c>
      <c r="B10" s="35" t="s">
        <v>64</v>
      </c>
      <c r="C10" s="35" t="s">
        <v>249</v>
      </c>
      <c r="D10" s="35" t="s">
        <v>76</v>
      </c>
      <c r="E10" s="35">
        <v>25703</v>
      </c>
      <c r="F10" s="70">
        <v>3200</v>
      </c>
      <c r="G10" s="68"/>
      <c r="H10" s="68">
        <v>2</v>
      </c>
      <c r="I10" s="69">
        <v>226181</v>
      </c>
      <c r="J10" s="69">
        <v>52020</v>
      </c>
      <c r="K10" s="69">
        <f t="shared" si="0"/>
        <v>278201</v>
      </c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</row>
    <row r="11" spans="1:27" ht="14.25">
      <c r="A11" s="34" t="s">
        <v>195</v>
      </c>
      <c r="B11" s="35" t="s">
        <v>65</v>
      </c>
      <c r="C11" s="35" t="s">
        <v>46</v>
      </c>
      <c r="D11" s="35" t="s">
        <v>47</v>
      </c>
      <c r="E11" s="35">
        <v>45669</v>
      </c>
      <c r="F11" s="70">
        <v>3400</v>
      </c>
      <c r="G11" s="68"/>
      <c r="H11" s="68">
        <v>2</v>
      </c>
      <c r="I11" s="69">
        <v>360050</v>
      </c>
      <c r="J11" s="69">
        <v>51000</v>
      </c>
      <c r="K11" s="69">
        <f t="shared" si="0"/>
        <v>411050</v>
      </c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</row>
    <row r="12" spans="1:27" ht="15" thickBot="1">
      <c r="A12" s="36" t="s">
        <v>250</v>
      </c>
      <c r="B12" s="37" t="s">
        <v>251</v>
      </c>
      <c r="C12" s="37" t="s">
        <v>252</v>
      </c>
      <c r="D12" s="37" t="s">
        <v>73</v>
      </c>
      <c r="E12" s="37">
        <v>40218</v>
      </c>
      <c r="F12" s="199"/>
      <c r="G12" s="68"/>
      <c r="H12" s="200"/>
      <c r="I12" s="69">
        <v>0</v>
      </c>
      <c r="J12" s="69">
        <v>100000</v>
      </c>
      <c r="K12" s="69">
        <f t="shared" si="0"/>
        <v>100000</v>
      </c>
    </row>
    <row r="13" spans="1:27" ht="12.75" thickBot="1">
      <c r="A13" s="38"/>
      <c r="B13" s="39"/>
      <c r="C13" s="39"/>
      <c r="D13" s="39"/>
      <c r="E13" s="40"/>
      <c r="F13" s="41"/>
      <c r="G13" s="42"/>
      <c r="H13" s="42"/>
      <c r="I13" s="43"/>
      <c r="J13" s="43"/>
      <c r="K13" s="43"/>
    </row>
    <row r="14" spans="1:27" ht="12.75" thickBot="1">
      <c r="A14" s="44"/>
      <c r="B14" s="45"/>
      <c r="C14" s="45"/>
      <c r="D14" s="45"/>
      <c r="E14" s="45"/>
      <c r="F14" s="208" t="s">
        <v>48</v>
      </c>
      <c r="G14" s="209"/>
      <c r="H14" s="46"/>
      <c r="I14" s="47">
        <f>SUM(I8:I12)</f>
        <v>934372</v>
      </c>
      <c r="J14" s="47">
        <f>SUM(J8:J12)</f>
        <v>744028</v>
      </c>
      <c r="K14" s="47">
        <f>SUM(K8:K12)</f>
        <v>1678400</v>
      </c>
    </row>
    <row r="15" spans="1:27" ht="21" customHeight="1">
      <c r="A15" s="207" t="s">
        <v>49</v>
      </c>
      <c r="B15" s="207"/>
      <c r="C15" s="48"/>
      <c r="D15" s="210" t="s">
        <v>50</v>
      </c>
      <c r="E15" s="211"/>
      <c r="F15" s="49"/>
      <c r="G15" s="49"/>
      <c r="H15" s="49"/>
      <c r="I15" s="49"/>
      <c r="J15" s="2"/>
      <c r="K15" s="2"/>
    </row>
    <row r="16" spans="1:27">
      <c r="A16" s="50">
        <v>1</v>
      </c>
      <c r="B16" s="51" t="s">
        <v>51</v>
      </c>
      <c r="C16" s="51"/>
      <c r="D16" s="52" t="s">
        <v>52</v>
      </c>
      <c r="E16" s="53" t="s">
        <v>53</v>
      </c>
      <c r="F16" s="212" t="s">
        <v>54</v>
      </c>
      <c r="G16" s="212"/>
      <c r="H16" s="212"/>
      <c r="I16" s="212"/>
      <c r="J16" s="212"/>
      <c r="K16" s="212"/>
    </row>
    <row r="17" spans="1:11">
      <c r="A17" s="50">
        <v>2</v>
      </c>
      <c r="B17" s="51" t="s">
        <v>55</v>
      </c>
      <c r="C17" s="51"/>
      <c r="D17" s="52" t="s">
        <v>56</v>
      </c>
      <c r="E17" s="53" t="s">
        <v>57</v>
      </c>
      <c r="F17" s="212"/>
      <c r="G17" s="212"/>
      <c r="H17" s="212"/>
      <c r="I17" s="212"/>
      <c r="J17" s="212"/>
      <c r="K17" s="212"/>
    </row>
    <row r="18" spans="1:11">
      <c r="A18" s="50">
        <v>3</v>
      </c>
      <c r="B18" s="51" t="s">
        <v>58</v>
      </c>
      <c r="C18" s="51"/>
      <c r="D18" s="52" t="s">
        <v>9</v>
      </c>
      <c r="E18" s="53" t="s">
        <v>59</v>
      </c>
      <c r="F18" s="207" t="s">
        <v>193</v>
      </c>
      <c r="G18" s="207"/>
      <c r="H18" s="207"/>
      <c r="I18" s="207"/>
      <c r="J18" s="207"/>
      <c r="K18" s="207"/>
    </row>
    <row r="19" spans="1:11" ht="14.25">
      <c r="A19" s="50">
        <v>4</v>
      </c>
      <c r="B19" s="51" t="s">
        <v>60</v>
      </c>
      <c r="C19" s="51"/>
      <c r="D19" s="2"/>
      <c r="E19" s="2"/>
      <c r="F19" s="207"/>
      <c r="G19" s="207"/>
      <c r="H19" s="207"/>
      <c r="I19" s="207"/>
      <c r="J19" s="207"/>
      <c r="K19" s="207"/>
    </row>
    <row r="20" spans="1:11" ht="14.25">
      <c r="A20" s="50">
        <v>5</v>
      </c>
      <c r="B20" s="51" t="s">
        <v>61</v>
      </c>
      <c r="C20" s="51"/>
      <c r="D20" s="2"/>
      <c r="E20" s="2"/>
      <c r="F20" s="207" t="s">
        <v>194</v>
      </c>
      <c r="G20" s="207"/>
      <c r="H20" s="207"/>
      <c r="I20" s="207"/>
      <c r="J20" s="207"/>
      <c r="K20" s="207"/>
    </row>
    <row r="21" spans="1:11" ht="14.25">
      <c r="A21" s="50">
        <v>6</v>
      </c>
      <c r="B21" s="51" t="s">
        <v>62</v>
      </c>
      <c r="C21" s="51"/>
      <c r="D21" s="2"/>
      <c r="E21" s="2"/>
      <c r="F21" s="207"/>
      <c r="G21" s="207"/>
      <c r="H21" s="207"/>
      <c r="I21" s="207"/>
      <c r="J21" s="207"/>
      <c r="K21" s="207"/>
    </row>
    <row r="30" spans="1:1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</row>
  </sheetData>
  <mergeCells count="6">
    <mergeCell ref="F20:K21"/>
    <mergeCell ref="F14:G14"/>
    <mergeCell ref="A15:B15"/>
    <mergeCell ref="D15:E15"/>
    <mergeCell ref="F16:K17"/>
    <mergeCell ref="F18:K19"/>
  </mergeCells>
  <pageMargins left="0.7" right="0.7" top="0.75" bottom="0.75" header="0.3" footer="0.3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"/>
  <sheetViews>
    <sheetView view="pageBreakPreview" zoomScale="90" zoomScaleNormal="100" zoomScaleSheetLayoutView="90" workbookViewId="0">
      <selection activeCell="J25" sqref="J25"/>
    </sheetView>
  </sheetViews>
  <sheetFormatPr defaultColWidth="9.140625" defaultRowHeight="12"/>
  <cols>
    <col min="1" max="1" width="8.5703125" style="4" customWidth="1"/>
    <col min="2" max="2" width="56.140625" style="4" customWidth="1"/>
    <col min="3" max="3" width="28.140625" style="4" customWidth="1"/>
    <col min="4" max="4" width="21.5703125" style="4" customWidth="1"/>
    <col min="5" max="5" width="12.5703125" style="4" hidden="1" customWidth="1"/>
    <col min="6" max="16384" width="9.140625" style="4"/>
  </cols>
  <sheetData>
    <row r="1" spans="1:5" ht="16.5">
      <c r="A1" s="14" t="s">
        <v>40</v>
      </c>
    </row>
    <row r="2" spans="1:5">
      <c r="A2" s="4" t="s">
        <v>71</v>
      </c>
    </row>
    <row r="3" spans="1:5">
      <c r="A3" s="4" t="str">
        <f>'Named Insured Matrix'!A3</f>
        <v>3/2/2022- 3/2/2023</v>
      </c>
    </row>
    <row r="5" spans="1:5" ht="12.75" thickBot="1"/>
    <row r="6" spans="1:5" ht="12.75" thickTop="1">
      <c r="A6" s="54" t="s">
        <v>37</v>
      </c>
      <c r="B6" s="55" t="s">
        <v>26</v>
      </c>
      <c r="C6" s="55" t="s">
        <v>38</v>
      </c>
      <c r="D6" s="56" t="s">
        <v>39</v>
      </c>
    </row>
    <row r="7" spans="1:5" ht="14.25">
      <c r="A7" s="57">
        <v>1</v>
      </c>
      <c r="B7" s="58" t="s">
        <v>196</v>
      </c>
      <c r="C7" s="58"/>
      <c r="D7" s="59">
        <v>25000</v>
      </c>
    </row>
    <row r="8" spans="1:5" ht="14.25">
      <c r="A8" s="57">
        <v>2</v>
      </c>
      <c r="B8" s="58" t="s">
        <v>196</v>
      </c>
      <c r="C8" s="58"/>
      <c r="D8" s="59">
        <v>25000</v>
      </c>
    </row>
    <row r="9" spans="1:5" ht="14.25">
      <c r="A9" s="57"/>
      <c r="B9" s="58" t="s">
        <v>236</v>
      </c>
      <c r="C9" s="58"/>
      <c r="D9" s="59">
        <v>3800</v>
      </c>
    </row>
    <row r="10" spans="1:5" s="116" customFormat="1" ht="14.25">
      <c r="A10" s="57"/>
      <c r="B10" s="58" t="s">
        <v>410</v>
      </c>
      <c r="C10" s="58"/>
      <c r="D10" s="59">
        <v>32000</v>
      </c>
      <c r="E10" s="116" t="s">
        <v>411</v>
      </c>
    </row>
    <row r="11" spans="1:5" ht="14.25">
      <c r="A11" s="57"/>
      <c r="B11" s="58"/>
      <c r="C11" s="109" t="s">
        <v>22</v>
      </c>
      <c r="D11" s="108">
        <f>D7+D8+D9+D10</f>
        <v>85800</v>
      </c>
    </row>
    <row r="12" spans="1:5" ht="14.25">
      <c r="A12" s="192"/>
      <c r="B12" s="193"/>
      <c r="C12" s="193"/>
      <c r="D12" s="194"/>
    </row>
    <row r="13" spans="1:5" ht="14.25">
      <c r="A13" s="195"/>
      <c r="B13" s="195"/>
      <c r="C13" s="195"/>
      <c r="D13" s="196"/>
    </row>
    <row r="14" spans="1:5" ht="14.25">
      <c r="A14" s="195"/>
      <c r="B14" s="195"/>
      <c r="C14" s="195"/>
      <c r="D14" s="197"/>
    </row>
    <row r="15" spans="1:5" ht="14.25">
      <c r="A15" s="195"/>
      <c r="B15" s="195"/>
      <c r="C15" s="195"/>
      <c r="D15" s="196"/>
    </row>
    <row r="16" spans="1:5" ht="14.25">
      <c r="A16" s="195"/>
      <c r="B16" s="195"/>
      <c r="C16" s="195"/>
      <c r="D16" s="196"/>
    </row>
    <row r="17" spans="1:4" ht="14.25">
      <c r="A17" s="195"/>
      <c r="B17" s="195"/>
      <c r="C17" s="195"/>
      <c r="D17" s="196"/>
    </row>
    <row r="18" spans="1:4" ht="14.25">
      <c r="A18" s="195"/>
      <c r="B18" s="195"/>
      <c r="C18" s="195"/>
      <c r="D18" s="196"/>
    </row>
    <row r="19" spans="1:4">
      <c r="A19" s="187"/>
      <c r="B19" s="187"/>
      <c r="C19" s="187"/>
      <c r="D19" s="187"/>
    </row>
    <row r="20" spans="1:4">
      <c r="A20" s="187"/>
      <c r="B20" s="187"/>
      <c r="C20" s="187"/>
      <c r="D20" s="187"/>
    </row>
    <row r="21" spans="1:4">
      <c r="A21" s="187"/>
      <c r="B21" s="187"/>
      <c r="C21" s="187"/>
      <c r="D21" s="187"/>
    </row>
    <row r="22" spans="1:4">
      <c r="A22" s="187"/>
      <c r="B22" s="187"/>
      <c r="C22" s="187"/>
      <c r="D22" s="187"/>
    </row>
  </sheetData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1"/>
  <sheetViews>
    <sheetView tabSelected="1" view="pageBreakPreview" zoomScaleNormal="100" zoomScaleSheetLayoutView="100" workbookViewId="0">
      <selection activeCell="B1" sqref="B1"/>
    </sheetView>
  </sheetViews>
  <sheetFormatPr defaultColWidth="9.140625" defaultRowHeight="12"/>
  <cols>
    <col min="1" max="1" width="14.140625" style="4" customWidth="1"/>
    <col min="2" max="2" width="9.140625" style="4"/>
    <col min="3" max="3" width="33.85546875" style="5" bestFit="1" customWidth="1"/>
    <col min="4" max="4" width="25" style="116" hidden="1" customWidth="1"/>
    <col min="5" max="5" width="20.5703125" style="4" bestFit="1" customWidth="1"/>
    <col min="6" max="6" width="20.5703125" style="116" bestFit="1" customWidth="1"/>
    <col min="7" max="12" width="0" style="4" hidden="1" customWidth="1"/>
    <col min="13" max="16384" width="9.140625" style="4"/>
  </cols>
  <sheetData>
    <row r="1" spans="1:9" ht="17.25">
      <c r="A1" s="1" t="s">
        <v>415</v>
      </c>
      <c r="B1" s="2"/>
      <c r="C1" s="3"/>
    </row>
    <row r="2" spans="1:9" ht="14.25">
      <c r="A2" s="4" t="s">
        <v>71</v>
      </c>
      <c r="B2" s="2"/>
      <c r="C2" s="3"/>
    </row>
    <row r="3" spans="1:9" ht="14.25">
      <c r="A3" s="4" t="str">
        <f>'Named Insured Matrix'!A3</f>
        <v>3/2/2022- 3/2/2023</v>
      </c>
      <c r="B3" s="2"/>
      <c r="C3" s="3"/>
    </row>
    <row r="6" spans="1:9" ht="14.25">
      <c r="A6" s="213" t="s">
        <v>80</v>
      </c>
      <c r="B6" s="214"/>
      <c r="C6" s="214"/>
      <c r="D6" s="213"/>
      <c r="E6" s="214"/>
      <c r="F6" s="214"/>
      <c r="G6" s="214"/>
      <c r="H6" s="214"/>
      <c r="I6" s="214"/>
    </row>
    <row r="7" spans="1:9">
      <c r="A7" s="6" t="s">
        <v>41</v>
      </c>
      <c r="B7" s="6" t="s">
        <v>36</v>
      </c>
      <c r="C7" s="7" t="s">
        <v>42</v>
      </c>
      <c r="D7" s="6" t="s">
        <v>315</v>
      </c>
      <c r="E7" s="6" t="s">
        <v>412</v>
      </c>
      <c r="F7" s="6" t="s">
        <v>414</v>
      </c>
    </row>
    <row r="8" spans="1:9" s="75" customFormat="1">
      <c r="A8" s="8">
        <v>5473</v>
      </c>
      <c r="B8" s="8" t="s">
        <v>302</v>
      </c>
      <c r="C8" s="9" t="s">
        <v>77</v>
      </c>
      <c r="D8" s="141">
        <v>150000</v>
      </c>
      <c r="E8" s="186">
        <v>150000</v>
      </c>
      <c r="F8" s="186">
        <v>175000</v>
      </c>
    </row>
    <row r="9" spans="1:9">
      <c r="A9" s="8">
        <v>5473</v>
      </c>
      <c r="B9" s="8" t="s">
        <v>72</v>
      </c>
      <c r="C9" s="9" t="s">
        <v>77</v>
      </c>
      <c r="D9" s="141">
        <v>25000</v>
      </c>
      <c r="E9" s="186">
        <v>50000</v>
      </c>
      <c r="F9" s="186">
        <v>25000</v>
      </c>
    </row>
    <row r="10" spans="1:9">
      <c r="A10" s="8">
        <v>5472</v>
      </c>
      <c r="B10" s="8" t="s">
        <v>73</v>
      </c>
      <c r="C10" s="9" t="s">
        <v>78</v>
      </c>
      <c r="D10" s="141">
        <v>300000</v>
      </c>
      <c r="E10" s="186">
        <v>300000</v>
      </c>
      <c r="F10" s="186">
        <v>250000</v>
      </c>
    </row>
    <row r="11" spans="1:9">
      <c r="A11" s="8">
        <v>5473</v>
      </c>
      <c r="B11" s="8" t="s">
        <v>73</v>
      </c>
      <c r="C11" s="9" t="s">
        <v>77</v>
      </c>
      <c r="D11" s="141">
        <v>0</v>
      </c>
      <c r="E11" s="186">
        <v>0</v>
      </c>
      <c r="F11" s="186">
        <v>0</v>
      </c>
    </row>
    <row r="12" spans="1:9">
      <c r="A12" s="10">
        <v>5473</v>
      </c>
      <c r="B12" s="10" t="s">
        <v>74</v>
      </c>
      <c r="C12" s="11" t="s">
        <v>77</v>
      </c>
      <c r="D12" s="141">
        <v>1000</v>
      </c>
      <c r="E12" s="186">
        <v>1000</v>
      </c>
      <c r="F12" s="186">
        <v>1000</v>
      </c>
    </row>
    <row r="13" spans="1:9">
      <c r="A13" s="10">
        <v>5473</v>
      </c>
      <c r="B13" s="10" t="s">
        <v>75</v>
      </c>
      <c r="C13" s="11" t="s">
        <v>77</v>
      </c>
      <c r="D13" s="141">
        <v>5000</v>
      </c>
      <c r="E13" s="186">
        <v>50000</v>
      </c>
      <c r="F13" s="186">
        <v>50000</v>
      </c>
    </row>
    <row r="14" spans="1:9">
      <c r="A14" s="10">
        <v>5473</v>
      </c>
      <c r="B14" s="10" t="s">
        <v>76</v>
      </c>
      <c r="C14" s="11" t="s">
        <v>77</v>
      </c>
      <c r="D14" s="141">
        <v>1200000</v>
      </c>
      <c r="E14" s="186">
        <v>750000</v>
      </c>
      <c r="F14" s="186">
        <v>750000</v>
      </c>
    </row>
    <row r="15" spans="1:9">
      <c r="A15" s="10">
        <v>5473</v>
      </c>
      <c r="B15" s="10" t="s">
        <v>76</v>
      </c>
      <c r="C15" s="11" t="s">
        <v>79</v>
      </c>
      <c r="D15" s="141">
        <v>1000</v>
      </c>
      <c r="E15" s="186">
        <v>1000</v>
      </c>
      <c r="F15" s="186">
        <v>1000</v>
      </c>
    </row>
    <row r="16" spans="1:9" s="116" customFormat="1">
      <c r="A16" s="10"/>
      <c r="B16" s="10"/>
      <c r="C16" s="11"/>
      <c r="D16" s="168"/>
      <c r="E16" s="186"/>
      <c r="F16" s="186"/>
    </row>
    <row r="17" spans="1:6">
      <c r="A17" s="10"/>
      <c r="B17" s="10"/>
      <c r="C17" s="107" t="s">
        <v>22</v>
      </c>
      <c r="D17" s="167">
        <f>SUM(D8:D15)</f>
        <v>1682000</v>
      </c>
      <c r="E17" s="185">
        <f>SUM(E8:E15)</f>
        <v>1302000</v>
      </c>
      <c r="F17" s="185">
        <f>SUM(F8:F15)</f>
        <v>1252000</v>
      </c>
    </row>
    <row r="18" spans="1:6">
      <c r="A18" s="12"/>
      <c r="B18" s="12"/>
      <c r="C18" s="13"/>
    </row>
    <row r="19" spans="1:6">
      <c r="A19" s="12"/>
      <c r="B19" s="12"/>
      <c r="C19" s="13"/>
    </row>
    <row r="20" spans="1:6">
      <c r="A20" s="12"/>
      <c r="B20" s="12"/>
      <c r="C20" s="13"/>
      <c r="D20" s="198"/>
    </row>
    <row r="21" spans="1:6" ht="14.25">
      <c r="A21" s="2"/>
      <c r="B21" s="2"/>
      <c r="C21" s="3"/>
    </row>
  </sheetData>
  <mergeCells count="2">
    <mergeCell ref="A6:C6"/>
    <mergeCell ref="D6:I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80"/>
  <sheetViews>
    <sheetView view="pageBreakPreview" topLeftCell="A31" zoomScale="60" zoomScaleNormal="100" workbookViewId="0">
      <selection activeCell="L15" sqref="L15"/>
    </sheetView>
  </sheetViews>
  <sheetFormatPr defaultRowHeight="11.25"/>
  <cols>
    <col min="1" max="1" width="18.5703125" bestFit="1" customWidth="1"/>
    <col min="2" max="2" width="8.42578125" customWidth="1"/>
    <col min="3" max="3" width="16.5703125" customWidth="1"/>
    <col min="4" max="4" width="17.85546875" customWidth="1"/>
    <col min="5" max="5" width="21" bestFit="1" customWidth="1"/>
    <col min="6" max="6" width="10.42578125" bestFit="1" customWidth="1"/>
    <col min="7" max="7" width="40.42578125" bestFit="1" customWidth="1"/>
    <col min="8" max="8" width="9.28515625" style="74" bestFit="1" customWidth="1"/>
    <col min="9" max="9" width="7.28515625" customWidth="1"/>
    <col min="10" max="10" width="7.85546875" customWidth="1"/>
    <col min="11" max="11" width="9" customWidth="1"/>
    <col min="12" max="12" width="6.85546875" customWidth="1"/>
    <col min="13" max="13" width="5.5703125" customWidth="1"/>
    <col min="14" max="14" width="6.85546875" bestFit="1" customWidth="1"/>
    <col min="15" max="15" width="5.140625" bestFit="1" customWidth="1"/>
    <col min="16" max="16" width="19" bestFit="1" customWidth="1"/>
    <col min="17" max="17" width="2.85546875" bestFit="1" customWidth="1"/>
  </cols>
  <sheetData>
    <row r="1" spans="1:20" ht="17.25">
      <c r="A1" s="76" t="s">
        <v>35</v>
      </c>
      <c r="B1" s="76"/>
      <c r="C1" s="74"/>
      <c r="D1" s="1"/>
      <c r="E1" s="74"/>
      <c r="F1" s="74"/>
      <c r="G1" s="74"/>
      <c r="I1" s="74"/>
      <c r="J1" s="74"/>
      <c r="K1" s="74"/>
      <c r="L1" s="74"/>
      <c r="M1" s="74"/>
      <c r="N1" s="74"/>
      <c r="O1" s="74"/>
      <c r="P1" s="74"/>
    </row>
    <row r="2" spans="1:20" ht="12">
      <c r="A2" s="116" t="s">
        <v>71</v>
      </c>
      <c r="B2" s="75"/>
      <c r="C2" s="74"/>
      <c r="D2" s="75"/>
      <c r="E2" s="74"/>
      <c r="F2" s="74"/>
      <c r="G2" s="74"/>
      <c r="I2" s="74"/>
      <c r="J2" s="74"/>
      <c r="K2" s="74"/>
      <c r="L2" s="74"/>
      <c r="M2" s="74"/>
      <c r="N2" s="74"/>
      <c r="O2" s="74"/>
      <c r="P2" s="74"/>
    </row>
    <row r="3" spans="1:20" ht="12">
      <c r="A3" s="116" t="str">
        <f>'Named Insured Matrix'!A3</f>
        <v>3/2/2022- 3/2/2023</v>
      </c>
      <c r="B3" s="75"/>
      <c r="C3" s="74"/>
      <c r="D3" s="75"/>
      <c r="E3" s="74"/>
      <c r="F3" s="74"/>
      <c r="G3" s="74"/>
      <c r="I3" s="74"/>
      <c r="J3" s="74"/>
      <c r="K3" s="74"/>
      <c r="L3" s="74"/>
      <c r="M3" s="74"/>
      <c r="N3" s="74"/>
      <c r="O3" s="74"/>
      <c r="P3" s="74"/>
    </row>
    <row r="4" spans="1:20" s="74" customFormat="1" ht="12">
      <c r="A4" s="75"/>
      <c r="D4" s="75"/>
    </row>
    <row r="6" spans="1:20" ht="57">
      <c r="A6" s="77" t="s">
        <v>27</v>
      </c>
      <c r="B6" s="77" t="s">
        <v>81</v>
      </c>
      <c r="C6" s="77" t="s">
        <v>82</v>
      </c>
      <c r="D6" s="77" t="s">
        <v>83</v>
      </c>
      <c r="E6" s="77" t="s">
        <v>131</v>
      </c>
      <c r="F6" s="77" t="s">
        <v>191</v>
      </c>
      <c r="G6" s="77" t="s">
        <v>246</v>
      </c>
      <c r="H6" s="77" t="s">
        <v>15</v>
      </c>
      <c r="I6" s="77" t="s">
        <v>253</v>
      </c>
      <c r="J6" s="78" t="s">
        <v>28</v>
      </c>
      <c r="K6" s="77" t="s">
        <v>29</v>
      </c>
      <c r="L6" s="77" t="s">
        <v>30</v>
      </c>
      <c r="M6" s="77" t="s">
        <v>31</v>
      </c>
      <c r="N6" s="77" t="s">
        <v>32</v>
      </c>
      <c r="O6" s="77" t="s">
        <v>33</v>
      </c>
      <c r="P6" s="71" t="s">
        <v>34</v>
      </c>
    </row>
    <row r="7" spans="1:20" ht="14.25">
      <c r="A7" s="84" t="s">
        <v>317</v>
      </c>
      <c r="B7" s="92" t="s">
        <v>97</v>
      </c>
      <c r="C7" s="93" t="s">
        <v>119</v>
      </c>
      <c r="D7" s="93" t="s">
        <v>120</v>
      </c>
      <c r="E7" s="93" t="s">
        <v>167</v>
      </c>
      <c r="F7" s="93"/>
      <c r="G7" s="98" t="s">
        <v>256</v>
      </c>
      <c r="H7" s="98"/>
      <c r="I7" s="98">
        <v>15025</v>
      </c>
      <c r="J7" s="93">
        <v>5</v>
      </c>
      <c r="K7" s="89"/>
      <c r="L7" s="95" t="s">
        <v>192</v>
      </c>
      <c r="M7" s="95" t="s">
        <v>10</v>
      </c>
      <c r="N7" s="95" t="s">
        <v>10</v>
      </c>
      <c r="O7" s="95"/>
      <c r="P7" s="95"/>
      <c r="Q7" s="84"/>
      <c r="R7" s="74"/>
      <c r="S7" s="74"/>
      <c r="T7" s="74"/>
    </row>
    <row r="8" spans="1:20" ht="14.25">
      <c r="A8" s="84" t="s">
        <v>370</v>
      </c>
      <c r="B8" s="97" t="s">
        <v>95</v>
      </c>
      <c r="C8" s="93" t="s">
        <v>106</v>
      </c>
      <c r="D8" s="93" t="s">
        <v>120</v>
      </c>
      <c r="E8" s="93" t="s">
        <v>182</v>
      </c>
      <c r="F8" s="93"/>
      <c r="G8" s="98" t="s">
        <v>259</v>
      </c>
      <c r="H8" s="98"/>
      <c r="I8" s="98">
        <v>40218</v>
      </c>
      <c r="J8" s="93">
        <v>5</v>
      </c>
      <c r="K8" s="89"/>
      <c r="L8" s="95" t="s">
        <v>192</v>
      </c>
      <c r="M8" s="95" t="s">
        <v>10</v>
      </c>
      <c r="N8" s="95" t="s">
        <v>10</v>
      </c>
      <c r="O8" s="95"/>
      <c r="P8" s="95"/>
      <c r="Q8" s="84"/>
      <c r="R8" s="74"/>
      <c r="S8" s="74"/>
      <c r="T8" s="74"/>
    </row>
    <row r="9" spans="1:20" ht="14.25">
      <c r="A9" s="84" t="s">
        <v>371</v>
      </c>
      <c r="B9" s="97" t="s">
        <v>99</v>
      </c>
      <c r="C9" s="93" t="s">
        <v>114</v>
      </c>
      <c r="D9" s="93" t="s">
        <v>107</v>
      </c>
      <c r="E9" s="93" t="s">
        <v>152</v>
      </c>
      <c r="F9" s="93"/>
      <c r="G9" s="98" t="s">
        <v>266</v>
      </c>
      <c r="H9" s="98"/>
      <c r="I9" s="98">
        <v>41129</v>
      </c>
      <c r="J9" s="93">
        <v>20</v>
      </c>
      <c r="K9" s="89"/>
      <c r="L9" s="95" t="s">
        <v>192</v>
      </c>
      <c r="M9" s="95" t="s">
        <v>10</v>
      </c>
      <c r="N9" s="95" t="s">
        <v>10</v>
      </c>
      <c r="O9" s="95" t="s">
        <v>192</v>
      </c>
      <c r="P9" s="95" t="s">
        <v>192</v>
      </c>
      <c r="Q9" s="98"/>
      <c r="R9" s="74"/>
      <c r="S9" s="74"/>
      <c r="T9" s="74"/>
    </row>
    <row r="10" spans="1:20" ht="14.25">
      <c r="A10" s="84" t="s">
        <v>372</v>
      </c>
      <c r="B10" s="97" t="s">
        <v>99</v>
      </c>
      <c r="C10" s="93" t="s">
        <v>114</v>
      </c>
      <c r="D10" s="93" t="s">
        <v>107</v>
      </c>
      <c r="E10" s="93" t="s">
        <v>153</v>
      </c>
      <c r="F10" s="93"/>
      <c r="G10" s="98" t="s">
        <v>267</v>
      </c>
      <c r="H10" s="98"/>
      <c r="I10" s="98">
        <v>40962</v>
      </c>
      <c r="J10" s="93">
        <v>50</v>
      </c>
      <c r="K10" s="89"/>
      <c r="L10" s="95" t="s">
        <v>192</v>
      </c>
      <c r="M10" s="95" t="s">
        <v>10</v>
      </c>
      <c r="N10" s="95" t="s">
        <v>10</v>
      </c>
      <c r="O10" s="95" t="s">
        <v>192</v>
      </c>
      <c r="P10" s="95" t="s">
        <v>192</v>
      </c>
      <c r="Q10" s="98"/>
      <c r="R10" s="74"/>
      <c r="S10" s="74"/>
      <c r="T10" s="74"/>
    </row>
    <row r="11" spans="1:20" ht="14.25">
      <c r="A11" s="84" t="s">
        <v>373</v>
      </c>
      <c r="B11" s="97" t="s">
        <v>99</v>
      </c>
      <c r="C11" s="93" t="s">
        <v>114</v>
      </c>
      <c r="D11" s="93" t="s">
        <v>107</v>
      </c>
      <c r="E11" s="93" t="s">
        <v>154</v>
      </c>
      <c r="F11" s="93"/>
      <c r="G11" s="98" t="s">
        <v>265</v>
      </c>
      <c r="H11" s="98"/>
      <c r="I11" s="98">
        <v>25530</v>
      </c>
      <c r="J11" s="93">
        <v>10</v>
      </c>
      <c r="K11" s="89"/>
      <c r="L11" s="95" t="s">
        <v>192</v>
      </c>
      <c r="M11" s="95" t="s">
        <v>10</v>
      </c>
      <c r="N11" s="95" t="s">
        <v>10</v>
      </c>
      <c r="O11" s="95" t="s">
        <v>192</v>
      </c>
      <c r="P11" s="95" t="s">
        <v>192</v>
      </c>
      <c r="Q11" s="98"/>
      <c r="R11" s="74"/>
      <c r="S11" s="74"/>
      <c r="T11" s="74"/>
    </row>
    <row r="12" spans="1:20" ht="14.25">
      <c r="A12" s="84" t="s">
        <v>374</v>
      </c>
      <c r="B12" s="85">
        <v>2019</v>
      </c>
      <c r="C12" s="86" t="s">
        <v>293</v>
      </c>
      <c r="D12" s="85" t="s">
        <v>112</v>
      </c>
      <c r="E12" s="103" t="s">
        <v>294</v>
      </c>
      <c r="F12" s="88"/>
      <c r="G12" s="98" t="s">
        <v>283</v>
      </c>
      <c r="H12" s="98"/>
      <c r="I12" s="105">
        <v>41101</v>
      </c>
      <c r="J12" s="106">
        <v>50</v>
      </c>
      <c r="K12" s="89"/>
      <c r="L12" s="95" t="s">
        <v>192</v>
      </c>
      <c r="M12" s="95" t="s">
        <v>10</v>
      </c>
      <c r="N12" s="95" t="s">
        <v>10</v>
      </c>
      <c r="O12" s="95" t="s">
        <v>192</v>
      </c>
      <c r="P12" s="95" t="s">
        <v>192</v>
      </c>
      <c r="Q12" s="90" t="s">
        <v>295</v>
      </c>
      <c r="R12" s="74"/>
      <c r="S12" s="74"/>
      <c r="T12" s="74"/>
    </row>
    <row r="13" spans="1:20" ht="14.25">
      <c r="A13" s="84" t="s">
        <v>375</v>
      </c>
      <c r="B13" s="97" t="s">
        <v>94</v>
      </c>
      <c r="C13" s="93" t="s">
        <v>106</v>
      </c>
      <c r="D13" s="93" t="s">
        <v>124</v>
      </c>
      <c r="E13" s="93" t="s">
        <v>175</v>
      </c>
      <c r="F13" s="93"/>
      <c r="G13" s="98" t="s">
        <v>275</v>
      </c>
      <c r="H13" s="98"/>
      <c r="I13" s="98">
        <v>15025</v>
      </c>
      <c r="J13" s="93">
        <v>5</v>
      </c>
      <c r="K13" s="89"/>
      <c r="L13" s="95" t="s">
        <v>192</v>
      </c>
      <c r="M13" s="95" t="s">
        <v>10</v>
      </c>
      <c r="N13" s="95" t="s">
        <v>10</v>
      </c>
      <c r="O13" s="95"/>
      <c r="P13" s="95"/>
      <c r="Q13" s="169"/>
      <c r="R13" s="74"/>
      <c r="S13" s="74"/>
      <c r="T13" s="74"/>
    </row>
    <row r="14" spans="1:20" ht="14.25">
      <c r="A14" s="84" t="s">
        <v>376</v>
      </c>
      <c r="B14" s="85">
        <v>2016</v>
      </c>
      <c r="C14" s="86" t="s">
        <v>222</v>
      </c>
      <c r="D14" s="85" t="s">
        <v>223</v>
      </c>
      <c r="E14" s="103" t="s">
        <v>224</v>
      </c>
      <c r="F14" s="88"/>
      <c r="G14" s="98" t="s">
        <v>285</v>
      </c>
      <c r="H14" s="98"/>
      <c r="I14" s="98">
        <v>40391</v>
      </c>
      <c r="J14" s="93">
        <v>25</v>
      </c>
      <c r="K14" s="89"/>
      <c r="L14" s="95" t="s">
        <v>192</v>
      </c>
      <c r="M14" s="95" t="s">
        <v>10</v>
      </c>
      <c r="N14" s="95" t="s">
        <v>10</v>
      </c>
      <c r="O14" s="95" t="s">
        <v>192</v>
      </c>
      <c r="P14" s="95" t="s">
        <v>192</v>
      </c>
      <c r="Q14" s="90"/>
      <c r="R14" s="74"/>
      <c r="S14" s="74"/>
      <c r="T14" s="74"/>
    </row>
    <row r="15" spans="1:20" s="112" customFormat="1" ht="14.25">
      <c r="A15" s="84" t="s">
        <v>318</v>
      </c>
      <c r="B15" s="97" t="s">
        <v>94</v>
      </c>
      <c r="C15" s="93" t="s">
        <v>114</v>
      </c>
      <c r="D15" s="93" t="s">
        <v>115</v>
      </c>
      <c r="E15" s="93" t="s">
        <v>143</v>
      </c>
      <c r="F15" s="93"/>
      <c r="G15" s="98" t="s">
        <v>260</v>
      </c>
      <c r="H15" s="98"/>
      <c r="I15" s="98">
        <v>45631</v>
      </c>
      <c r="J15" s="93">
        <v>10</v>
      </c>
      <c r="K15" s="89"/>
      <c r="L15" s="95" t="s">
        <v>192</v>
      </c>
      <c r="M15" s="95" t="s">
        <v>10</v>
      </c>
      <c r="N15" s="95" t="s">
        <v>10</v>
      </c>
      <c r="O15" s="95" t="s">
        <v>192</v>
      </c>
      <c r="P15" s="95" t="s">
        <v>192</v>
      </c>
      <c r="Q15" s="96"/>
      <c r="R15" s="74"/>
      <c r="S15" s="74"/>
      <c r="T15" s="74"/>
    </row>
    <row r="16" spans="1:20" ht="14.25">
      <c r="A16" s="84" t="s">
        <v>377</v>
      </c>
      <c r="B16" s="97" t="s">
        <v>85</v>
      </c>
      <c r="C16" s="93" t="s">
        <v>119</v>
      </c>
      <c r="D16" s="93" t="s">
        <v>107</v>
      </c>
      <c r="E16" s="93" t="s">
        <v>179</v>
      </c>
      <c r="F16" s="93"/>
      <c r="G16" s="98" t="s">
        <v>280</v>
      </c>
      <c r="H16" s="98"/>
      <c r="I16" s="98">
        <v>41180</v>
      </c>
      <c r="J16" s="93">
        <v>40</v>
      </c>
      <c r="K16" s="89"/>
      <c r="L16" s="95" t="s">
        <v>192</v>
      </c>
      <c r="M16" s="95" t="s">
        <v>10</v>
      </c>
      <c r="N16" s="95" t="s">
        <v>10</v>
      </c>
      <c r="O16" s="95"/>
      <c r="P16" s="95"/>
      <c r="Q16" s="84"/>
      <c r="R16" s="74"/>
      <c r="S16" s="74"/>
      <c r="T16" s="74"/>
    </row>
    <row r="17" spans="1:20" ht="14.25">
      <c r="A17" s="84" t="s">
        <v>378</v>
      </c>
      <c r="B17" s="85">
        <v>2004</v>
      </c>
      <c r="C17" s="86" t="s">
        <v>108</v>
      </c>
      <c r="D17" s="85" t="s">
        <v>225</v>
      </c>
      <c r="E17" s="103" t="s">
        <v>226</v>
      </c>
      <c r="F17" s="88"/>
      <c r="G17" s="98" t="s">
        <v>275</v>
      </c>
      <c r="H17" s="98"/>
      <c r="I17" s="98">
        <v>15025</v>
      </c>
      <c r="J17" s="93">
        <v>5</v>
      </c>
      <c r="K17" s="89"/>
      <c r="L17" s="95" t="s">
        <v>192</v>
      </c>
      <c r="M17" s="95" t="s">
        <v>10</v>
      </c>
      <c r="N17" s="95" t="s">
        <v>10</v>
      </c>
      <c r="O17" s="95"/>
      <c r="P17" s="95"/>
      <c r="Q17" s="90"/>
      <c r="R17" s="74"/>
      <c r="S17" s="74"/>
      <c r="T17" s="74"/>
    </row>
    <row r="18" spans="1:20" s="112" customFormat="1" ht="14.25">
      <c r="A18" s="84" t="s">
        <v>379</v>
      </c>
      <c r="B18" s="85">
        <v>2018</v>
      </c>
      <c r="C18" s="86" t="s">
        <v>114</v>
      </c>
      <c r="D18" s="85" t="s">
        <v>204</v>
      </c>
      <c r="E18" s="103" t="s">
        <v>205</v>
      </c>
      <c r="F18" s="88"/>
      <c r="G18" s="98" t="s">
        <v>272</v>
      </c>
      <c r="H18" s="98"/>
      <c r="I18" s="98">
        <v>45680</v>
      </c>
      <c r="J18" s="93">
        <v>20</v>
      </c>
      <c r="K18" s="89"/>
      <c r="L18" s="95" t="s">
        <v>192</v>
      </c>
      <c r="M18" s="95" t="s">
        <v>10</v>
      </c>
      <c r="N18" s="95" t="s">
        <v>10</v>
      </c>
      <c r="O18" s="95" t="s">
        <v>192</v>
      </c>
      <c r="P18" s="95" t="s">
        <v>192</v>
      </c>
      <c r="Q18" s="90"/>
      <c r="R18" s="74"/>
      <c r="S18" s="74"/>
      <c r="T18" s="74"/>
    </row>
    <row r="19" spans="1:20" ht="14.25">
      <c r="A19" s="84" t="s">
        <v>380</v>
      </c>
      <c r="B19" s="85">
        <v>2019</v>
      </c>
      <c r="C19" s="86" t="s">
        <v>242</v>
      </c>
      <c r="D19" s="85" t="s">
        <v>307</v>
      </c>
      <c r="E19" s="87" t="s">
        <v>309</v>
      </c>
      <c r="F19" s="88"/>
      <c r="G19" s="98" t="s">
        <v>258</v>
      </c>
      <c r="H19" s="98"/>
      <c r="I19" s="98">
        <v>25703</v>
      </c>
      <c r="J19" s="93">
        <v>20</v>
      </c>
      <c r="K19" s="89"/>
      <c r="L19" s="84" t="s">
        <v>192</v>
      </c>
      <c r="M19" s="95" t="s">
        <v>10</v>
      </c>
      <c r="N19" s="95" t="s">
        <v>10</v>
      </c>
      <c r="O19" s="90" t="s">
        <v>192</v>
      </c>
      <c r="P19" s="90" t="s">
        <v>192</v>
      </c>
      <c r="Q19" s="90" t="s">
        <v>310</v>
      </c>
      <c r="R19" s="74"/>
      <c r="S19" s="74"/>
      <c r="T19" s="74"/>
    </row>
    <row r="20" spans="1:20" ht="14.25">
      <c r="A20" s="84" t="s">
        <v>381</v>
      </c>
      <c r="B20" s="92" t="s">
        <v>95</v>
      </c>
      <c r="C20" s="93" t="s">
        <v>125</v>
      </c>
      <c r="D20" s="93" t="s">
        <v>107</v>
      </c>
      <c r="E20" s="93" t="s">
        <v>176</v>
      </c>
      <c r="F20" s="93"/>
      <c r="G20" s="98" t="s">
        <v>278</v>
      </c>
      <c r="H20" s="98"/>
      <c r="I20" s="98">
        <v>45769</v>
      </c>
      <c r="J20" s="93">
        <v>20</v>
      </c>
      <c r="K20" s="89"/>
      <c r="L20" s="95" t="s">
        <v>192</v>
      </c>
      <c r="M20" s="95" t="s">
        <v>10</v>
      </c>
      <c r="N20" s="95" t="s">
        <v>10</v>
      </c>
      <c r="O20" s="95" t="s">
        <v>192</v>
      </c>
      <c r="P20" s="95" t="s">
        <v>192</v>
      </c>
      <c r="Q20" s="98"/>
      <c r="R20" s="74"/>
      <c r="S20" s="74"/>
      <c r="T20" s="74"/>
    </row>
    <row r="21" spans="1:20" ht="14.25">
      <c r="A21" s="84" t="s">
        <v>382</v>
      </c>
      <c r="B21" s="85">
        <v>2018</v>
      </c>
      <c r="C21" s="86" t="s">
        <v>239</v>
      </c>
      <c r="D21" s="85" t="s">
        <v>240</v>
      </c>
      <c r="E21" s="103" t="s">
        <v>238</v>
      </c>
      <c r="F21" s="88">
        <v>30091</v>
      </c>
      <c r="G21" s="98" t="s">
        <v>258</v>
      </c>
      <c r="H21" s="98"/>
      <c r="I21" s="98">
        <v>25703</v>
      </c>
      <c r="J21" s="93">
        <v>20</v>
      </c>
      <c r="K21" s="89"/>
      <c r="L21" s="95" t="s">
        <v>192</v>
      </c>
      <c r="M21" s="95" t="s">
        <v>10</v>
      </c>
      <c r="N21" s="95" t="s">
        <v>10</v>
      </c>
      <c r="O21" s="95" t="s">
        <v>192</v>
      </c>
      <c r="P21" s="95" t="s">
        <v>192</v>
      </c>
      <c r="Q21" s="90" t="s">
        <v>241</v>
      </c>
      <c r="R21" s="163"/>
      <c r="S21" s="163"/>
      <c r="T21" s="163"/>
    </row>
    <row r="22" spans="1:20" s="163" customFormat="1" ht="14.25">
      <c r="A22" s="84" t="s">
        <v>383</v>
      </c>
      <c r="B22" s="85">
        <v>2018</v>
      </c>
      <c r="C22" s="86" t="s">
        <v>242</v>
      </c>
      <c r="D22" s="85" t="s">
        <v>243</v>
      </c>
      <c r="E22" s="103" t="s">
        <v>248</v>
      </c>
      <c r="F22" s="88">
        <v>26359.919999999998</v>
      </c>
      <c r="G22" s="115" t="s">
        <v>286</v>
      </c>
      <c r="H22" s="115"/>
      <c r="I22" s="98">
        <v>25703</v>
      </c>
      <c r="J22" s="93">
        <v>25</v>
      </c>
      <c r="K22" s="89"/>
      <c r="L22" s="95" t="s">
        <v>192</v>
      </c>
      <c r="M22" s="95" t="s">
        <v>10</v>
      </c>
      <c r="N22" s="95" t="s">
        <v>10</v>
      </c>
      <c r="O22" s="95" t="s">
        <v>192</v>
      </c>
      <c r="P22" s="95" t="s">
        <v>192</v>
      </c>
      <c r="Q22" s="90" t="s">
        <v>244</v>
      </c>
      <c r="R22" s="74"/>
      <c r="S22" s="74"/>
      <c r="T22" s="74"/>
    </row>
    <row r="23" spans="1:20" s="112" customFormat="1" ht="14.25">
      <c r="A23" s="84" t="s">
        <v>384</v>
      </c>
      <c r="B23" s="85">
        <v>2019</v>
      </c>
      <c r="C23" s="86" t="s">
        <v>242</v>
      </c>
      <c r="D23" s="85" t="s">
        <v>243</v>
      </c>
      <c r="E23" s="143" t="s">
        <v>291</v>
      </c>
      <c r="F23" s="88">
        <v>35192</v>
      </c>
      <c r="G23" s="98" t="s">
        <v>270</v>
      </c>
      <c r="H23" s="98"/>
      <c r="I23" s="98">
        <v>45669</v>
      </c>
      <c r="J23" s="84">
        <v>20</v>
      </c>
      <c r="K23" s="89"/>
      <c r="L23" s="95" t="s">
        <v>192</v>
      </c>
      <c r="M23" s="95" t="s">
        <v>10</v>
      </c>
      <c r="N23" s="95" t="s">
        <v>10</v>
      </c>
      <c r="O23" s="95" t="s">
        <v>192</v>
      </c>
      <c r="P23" s="95" t="s">
        <v>192</v>
      </c>
      <c r="Q23" s="90" t="s">
        <v>292</v>
      </c>
      <c r="R23" s="74"/>
      <c r="S23" s="74"/>
      <c r="T23" s="74"/>
    </row>
    <row r="24" spans="1:20" s="112" customFormat="1" ht="14.25">
      <c r="A24" s="84" t="s">
        <v>385</v>
      </c>
      <c r="B24" s="85">
        <v>2019</v>
      </c>
      <c r="C24" s="86" t="s">
        <v>242</v>
      </c>
      <c r="D24" s="85" t="s">
        <v>243</v>
      </c>
      <c r="E24" s="87" t="s">
        <v>296</v>
      </c>
      <c r="F24" s="88">
        <v>35000</v>
      </c>
      <c r="G24" s="98" t="s">
        <v>300</v>
      </c>
      <c r="H24" s="98"/>
      <c r="I24" s="105">
        <v>44904</v>
      </c>
      <c r="J24" s="84">
        <v>10</v>
      </c>
      <c r="K24" s="89"/>
      <c r="L24" s="84" t="s">
        <v>192</v>
      </c>
      <c r="M24" s="95" t="s">
        <v>10</v>
      </c>
      <c r="N24" s="95" t="s">
        <v>10</v>
      </c>
      <c r="O24" s="95" t="s">
        <v>192</v>
      </c>
      <c r="P24" s="95" t="s">
        <v>192</v>
      </c>
      <c r="Q24" s="91" t="s">
        <v>301</v>
      </c>
      <c r="R24" s="74"/>
      <c r="S24" s="74"/>
      <c r="T24" s="74"/>
    </row>
    <row r="25" spans="1:20" s="112" customFormat="1" ht="15">
      <c r="A25" s="84" t="s">
        <v>386</v>
      </c>
      <c r="B25" s="85">
        <v>2006</v>
      </c>
      <c r="C25" s="86" t="s">
        <v>297</v>
      </c>
      <c r="D25" s="85" t="s">
        <v>298</v>
      </c>
      <c r="E25" s="144" t="s">
        <v>299</v>
      </c>
      <c r="F25" s="88">
        <v>6500</v>
      </c>
      <c r="G25" s="98" t="s">
        <v>259</v>
      </c>
      <c r="H25" s="98"/>
      <c r="I25" s="98">
        <v>40218</v>
      </c>
      <c r="J25" s="84">
        <v>10</v>
      </c>
      <c r="K25" s="89"/>
      <c r="L25" s="84" t="s">
        <v>192</v>
      </c>
      <c r="M25" s="95" t="s">
        <v>10</v>
      </c>
      <c r="N25" s="95" t="s">
        <v>10</v>
      </c>
      <c r="O25" s="95" t="s">
        <v>192</v>
      </c>
      <c r="P25" s="95" t="s">
        <v>192</v>
      </c>
      <c r="Q25" s="90" t="s">
        <v>301</v>
      </c>
      <c r="R25" s="74"/>
      <c r="S25" s="74"/>
      <c r="T25" s="74"/>
    </row>
    <row r="26" spans="1:20" ht="14.25">
      <c r="A26" s="84" t="s">
        <v>319</v>
      </c>
      <c r="B26" s="97" t="s">
        <v>91</v>
      </c>
      <c r="C26" s="93" t="s">
        <v>114</v>
      </c>
      <c r="D26" s="93" t="s">
        <v>107</v>
      </c>
      <c r="E26" s="93" t="s">
        <v>184</v>
      </c>
      <c r="F26" s="93"/>
      <c r="G26" s="98" t="s">
        <v>275</v>
      </c>
      <c r="H26" s="98"/>
      <c r="I26" s="98">
        <v>15025</v>
      </c>
      <c r="J26" s="93">
        <v>5</v>
      </c>
      <c r="K26" s="89"/>
      <c r="L26" s="95" t="s">
        <v>192</v>
      </c>
      <c r="M26" s="95" t="s">
        <v>10</v>
      </c>
      <c r="N26" s="95" t="s">
        <v>10</v>
      </c>
      <c r="O26" s="95"/>
      <c r="P26" s="95"/>
      <c r="Q26" s="84"/>
      <c r="R26" s="74"/>
      <c r="S26" s="163"/>
      <c r="T26" s="74"/>
    </row>
    <row r="27" spans="1:20" ht="14.25">
      <c r="A27" s="84" t="s">
        <v>387</v>
      </c>
      <c r="B27" s="85">
        <v>2008</v>
      </c>
      <c r="C27" s="86" t="s">
        <v>305</v>
      </c>
      <c r="D27" s="85" t="s">
        <v>306</v>
      </c>
      <c r="E27" s="87" t="s">
        <v>308</v>
      </c>
      <c r="F27" s="88"/>
      <c r="G27" s="98" t="s">
        <v>275</v>
      </c>
      <c r="H27" s="98"/>
      <c r="I27" s="98">
        <v>15025</v>
      </c>
      <c r="J27" s="93">
        <v>5</v>
      </c>
      <c r="K27" s="89"/>
      <c r="L27" s="84" t="s">
        <v>192</v>
      </c>
      <c r="M27" s="95" t="s">
        <v>10</v>
      </c>
      <c r="N27" s="95" t="s">
        <v>10</v>
      </c>
      <c r="O27" s="90"/>
      <c r="P27" s="90"/>
      <c r="Q27" s="90" t="s">
        <v>310</v>
      </c>
      <c r="R27" s="74"/>
      <c r="S27" s="74"/>
      <c r="T27" s="74"/>
    </row>
    <row r="28" spans="1:20" ht="14.25">
      <c r="A28" s="170" t="s">
        <v>388</v>
      </c>
      <c r="B28" s="92" t="s">
        <v>104</v>
      </c>
      <c r="C28" s="93" t="s">
        <v>125</v>
      </c>
      <c r="D28" s="93" t="s">
        <v>404</v>
      </c>
      <c r="E28" s="93" t="s">
        <v>389</v>
      </c>
      <c r="F28" s="88"/>
      <c r="G28" s="98"/>
      <c r="H28" s="98"/>
      <c r="I28" s="98"/>
      <c r="J28" s="93"/>
      <c r="K28" s="89"/>
      <c r="L28" s="84"/>
      <c r="M28" s="95"/>
      <c r="N28" s="95"/>
      <c r="O28" s="90"/>
      <c r="P28" s="90"/>
      <c r="Q28" s="90"/>
      <c r="R28" s="74"/>
      <c r="S28" s="74"/>
      <c r="T28" s="74"/>
    </row>
    <row r="29" spans="1:20" ht="14.25">
      <c r="A29" s="170" t="s">
        <v>390</v>
      </c>
      <c r="B29" s="92">
        <v>2020</v>
      </c>
      <c r="C29" s="93" t="s">
        <v>405</v>
      </c>
      <c r="D29" s="93" t="s">
        <v>406</v>
      </c>
      <c r="E29" s="93" t="s">
        <v>391</v>
      </c>
      <c r="F29" s="88"/>
      <c r="G29" s="98"/>
      <c r="H29" s="98"/>
      <c r="I29" s="98"/>
      <c r="J29" s="93"/>
      <c r="K29" s="89"/>
      <c r="L29" s="84"/>
      <c r="M29" s="95"/>
      <c r="N29" s="95"/>
      <c r="O29" s="90"/>
      <c r="P29" s="90"/>
      <c r="Q29" s="90"/>
      <c r="R29" s="74"/>
      <c r="S29" s="74"/>
      <c r="T29" s="74"/>
    </row>
    <row r="30" spans="1:20" s="112" customFormat="1" ht="14.25">
      <c r="A30" s="170" t="s">
        <v>392</v>
      </c>
      <c r="B30" s="92">
        <v>2020</v>
      </c>
      <c r="C30" s="93" t="s">
        <v>405</v>
      </c>
      <c r="D30" s="93" t="s">
        <v>406</v>
      </c>
      <c r="E30" s="93" t="s">
        <v>393</v>
      </c>
      <c r="F30" s="88"/>
      <c r="G30" s="98"/>
      <c r="H30" s="98"/>
      <c r="I30" s="98"/>
      <c r="J30" s="93"/>
      <c r="K30" s="89"/>
      <c r="L30" s="84"/>
      <c r="M30" s="95"/>
      <c r="N30" s="95"/>
      <c r="O30" s="90"/>
      <c r="P30" s="90"/>
      <c r="Q30" s="90"/>
      <c r="R30" s="74"/>
      <c r="S30" s="74"/>
      <c r="T30" s="74"/>
    </row>
    <row r="31" spans="1:20" ht="14.25">
      <c r="A31" s="84" t="s">
        <v>394</v>
      </c>
      <c r="B31" s="85">
        <v>2020</v>
      </c>
      <c r="C31" s="86" t="s">
        <v>297</v>
      </c>
      <c r="D31" s="85" t="s">
        <v>398</v>
      </c>
      <c r="E31" s="171" t="s">
        <v>395</v>
      </c>
      <c r="F31" s="88">
        <v>47990</v>
      </c>
      <c r="G31" s="98"/>
      <c r="H31" s="98"/>
      <c r="I31" s="98"/>
      <c r="J31" s="93"/>
      <c r="K31" s="89"/>
      <c r="L31" s="84"/>
      <c r="M31" s="95"/>
      <c r="N31" s="95"/>
      <c r="O31" s="90"/>
      <c r="P31" s="90"/>
      <c r="Q31" s="90" t="s">
        <v>399</v>
      </c>
      <c r="R31" s="82" t="s">
        <v>227</v>
      </c>
      <c r="S31" s="74"/>
      <c r="T31" s="74"/>
    </row>
    <row r="32" spans="1:20" ht="14.25">
      <c r="A32" s="84" t="s">
        <v>396</v>
      </c>
      <c r="B32" s="85">
        <v>2020</v>
      </c>
      <c r="C32" s="86" t="s">
        <v>119</v>
      </c>
      <c r="D32" s="85" t="s">
        <v>400</v>
      </c>
      <c r="E32" s="87" t="s">
        <v>397</v>
      </c>
      <c r="F32" s="88">
        <v>35585</v>
      </c>
      <c r="G32" s="98"/>
      <c r="H32" s="98"/>
      <c r="I32" s="98"/>
      <c r="J32" s="93"/>
      <c r="K32" s="89"/>
      <c r="L32" s="84"/>
      <c r="M32" s="95"/>
      <c r="N32" s="95"/>
      <c r="O32" s="90"/>
      <c r="P32" s="90"/>
      <c r="Q32" s="90" t="s">
        <v>399</v>
      </c>
      <c r="R32" s="80"/>
      <c r="S32" s="74"/>
      <c r="T32" s="74"/>
    </row>
    <row r="33" spans="1:20" ht="14.25">
      <c r="A33" s="84" t="s">
        <v>320</v>
      </c>
      <c r="B33" s="97" t="s">
        <v>87</v>
      </c>
      <c r="C33" s="93" t="s">
        <v>108</v>
      </c>
      <c r="D33" s="93" t="s">
        <v>110</v>
      </c>
      <c r="E33" s="93" t="s">
        <v>135</v>
      </c>
      <c r="F33" s="93"/>
      <c r="G33" s="98" t="s">
        <v>257</v>
      </c>
      <c r="H33" s="98"/>
      <c r="I33" s="98">
        <v>45743</v>
      </c>
      <c r="J33" s="93">
        <v>50</v>
      </c>
      <c r="K33" s="89"/>
      <c r="L33" s="95" t="s">
        <v>192</v>
      </c>
      <c r="M33" s="95" t="s">
        <v>10</v>
      </c>
      <c r="N33" s="95" t="s">
        <v>10</v>
      </c>
      <c r="O33" s="95" t="s">
        <v>192</v>
      </c>
      <c r="P33" s="95" t="s">
        <v>192</v>
      </c>
      <c r="Q33" s="96"/>
      <c r="R33" s="80"/>
      <c r="S33" s="74"/>
      <c r="T33" s="74"/>
    </row>
    <row r="34" spans="1:20" ht="14.25">
      <c r="A34" s="84" t="s">
        <v>321</v>
      </c>
      <c r="B34" s="92" t="s">
        <v>90</v>
      </c>
      <c r="C34" s="93" t="s">
        <v>108</v>
      </c>
      <c r="D34" s="93" t="s">
        <v>112</v>
      </c>
      <c r="E34" s="93" t="s">
        <v>139</v>
      </c>
      <c r="F34" s="93"/>
      <c r="G34" s="98" t="s">
        <v>259</v>
      </c>
      <c r="H34" s="98"/>
      <c r="I34" s="98">
        <v>40218</v>
      </c>
      <c r="J34" s="93">
        <v>50</v>
      </c>
      <c r="K34" s="89"/>
      <c r="L34" s="95" t="s">
        <v>192</v>
      </c>
      <c r="M34" s="95" t="s">
        <v>10</v>
      </c>
      <c r="N34" s="95" t="s">
        <v>10</v>
      </c>
      <c r="O34" s="95" t="s">
        <v>192</v>
      </c>
      <c r="P34" s="95" t="s">
        <v>192</v>
      </c>
      <c r="Q34" s="84"/>
      <c r="R34" s="80"/>
      <c r="S34" s="74"/>
      <c r="T34" s="74"/>
    </row>
    <row r="35" spans="1:20" ht="14.25">
      <c r="A35" s="84" t="s">
        <v>322</v>
      </c>
      <c r="B35" s="85">
        <v>2018</v>
      </c>
      <c r="C35" s="86" t="s">
        <v>119</v>
      </c>
      <c r="D35" s="85" t="s">
        <v>201</v>
      </c>
      <c r="E35" s="103" t="s">
        <v>237</v>
      </c>
      <c r="F35" s="88"/>
      <c r="G35" s="115" t="s">
        <v>260</v>
      </c>
      <c r="H35" s="115"/>
      <c r="I35" s="98">
        <v>45631</v>
      </c>
      <c r="J35" s="93">
        <v>10</v>
      </c>
      <c r="K35" s="89"/>
      <c r="L35" s="95" t="s">
        <v>192</v>
      </c>
      <c r="M35" s="95" t="s">
        <v>10</v>
      </c>
      <c r="N35" s="95" t="s">
        <v>10</v>
      </c>
      <c r="O35" s="95" t="s">
        <v>192</v>
      </c>
      <c r="P35" s="95" t="s">
        <v>192</v>
      </c>
      <c r="Q35" s="90" t="s">
        <v>235</v>
      </c>
      <c r="R35" s="80"/>
      <c r="S35" s="74"/>
      <c r="T35" s="74"/>
    </row>
    <row r="36" spans="1:20" ht="14.25">
      <c r="A36" s="84" t="s">
        <v>323</v>
      </c>
      <c r="B36" s="97" t="s">
        <v>94</v>
      </c>
      <c r="C36" s="93" t="s">
        <v>114</v>
      </c>
      <c r="D36" s="93" t="s">
        <v>107</v>
      </c>
      <c r="E36" s="93" t="s">
        <v>146</v>
      </c>
      <c r="F36" s="93"/>
      <c r="G36" s="98" t="s">
        <v>262</v>
      </c>
      <c r="H36" s="98"/>
      <c r="I36" s="98">
        <v>15104</v>
      </c>
      <c r="J36" s="93">
        <v>10</v>
      </c>
      <c r="K36" s="89"/>
      <c r="L36" s="95" t="s">
        <v>192</v>
      </c>
      <c r="M36" s="95" t="s">
        <v>10</v>
      </c>
      <c r="N36" s="95" t="s">
        <v>10</v>
      </c>
      <c r="O36" s="95"/>
      <c r="P36" s="95"/>
      <c r="Q36" s="84"/>
      <c r="R36" s="80"/>
      <c r="S36" s="74"/>
      <c r="T36" s="74"/>
    </row>
    <row r="37" spans="1:20" ht="14.25">
      <c r="A37" s="84" t="s">
        <v>324</v>
      </c>
      <c r="B37" s="97" t="s">
        <v>91</v>
      </c>
      <c r="C37" s="93" t="s">
        <v>114</v>
      </c>
      <c r="D37" s="93" t="s">
        <v>107</v>
      </c>
      <c r="E37" s="93" t="s">
        <v>183</v>
      </c>
      <c r="F37" s="93"/>
      <c r="G37" s="98" t="s">
        <v>269</v>
      </c>
      <c r="H37" s="98"/>
      <c r="I37" s="98">
        <v>45042</v>
      </c>
      <c r="J37" s="93">
        <v>5</v>
      </c>
      <c r="K37" s="89"/>
      <c r="L37" s="95" t="s">
        <v>192</v>
      </c>
      <c r="M37" s="95" t="s">
        <v>10</v>
      </c>
      <c r="N37" s="95" t="s">
        <v>10</v>
      </c>
      <c r="O37" s="95"/>
      <c r="P37" s="95"/>
      <c r="Q37" s="84"/>
      <c r="R37" s="80"/>
      <c r="S37" s="74"/>
      <c r="T37" s="74"/>
    </row>
    <row r="38" spans="1:20" ht="14.25">
      <c r="A38" s="157" t="s">
        <v>407</v>
      </c>
      <c r="B38" s="158" t="s">
        <v>94</v>
      </c>
      <c r="C38" s="159" t="s">
        <v>114</v>
      </c>
      <c r="D38" s="159" t="s">
        <v>107</v>
      </c>
      <c r="E38" s="159" t="s">
        <v>147</v>
      </c>
      <c r="F38" s="159"/>
      <c r="G38" s="160" t="s">
        <v>263</v>
      </c>
      <c r="H38" s="160"/>
      <c r="I38" s="160">
        <v>16001</v>
      </c>
      <c r="J38" s="159">
        <v>10</v>
      </c>
      <c r="K38" s="161"/>
      <c r="L38" s="162" t="s">
        <v>192</v>
      </c>
      <c r="M38" s="162" t="s">
        <v>10</v>
      </c>
      <c r="N38" s="162" t="s">
        <v>10</v>
      </c>
      <c r="O38" s="162"/>
      <c r="P38" s="162"/>
      <c r="Q38" s="157"/>
      <c r="R38" s="80"/>
      <c r="S38" s="163" t="s">
        <v>401</v>
      </c>
      <c r="T38" s="74"/>
    </row>
    <row r="39" spans="1:20" ht="14.25">
      <c r="A39" s="84" t="s">
        <v>325</v>
      </c>
      <c r="B39" s="85">
        <v>2018</v>
      </c>
      <c r="C39" s="86" t="s">
        <v>119</v>
      </c>
      <c r="D39" s="86" t="s">
        <v>201</v>
      </c>
      <c r="E39" s="72" t="s">
        <v>202</v>
      </c>
      <c r="F39" s="87"/>
      <c r="G39" s="98" t="s">
        <v>283</v>
      </c>
      <c r="H39" s="98"/>
      <c r="I39" s="98">
        <v>41101</v>
      </c>
      <c r="J39" s="93">
        <v>20</v>
      </c>
      <c r="K39" s="101"/>
      <c r="L39" s="95" t="s">
        <v>192</v>
      </c>
      <c r="M39" s="95" t="s">
        <v>10</v>
      </c>
      <c r="N39" s="95" t="s">
        <v>10</v>
      </c>
      <c r="O39" s="95" t="s">
        <v>192</v>
      </c>
      <c r="P39" s="95" t="s">
        <v>192</v>
      </c>
      <c r="Q39" s="73" t="s">
        <v>203</v>
      </c>
      <c r="R39" s="80"/>
      <c r="S39" s="74"/>
      <c r="T39" s="74"/>
    </row>
    <row r="40" spans="1:20" ht="14.25">
      <c r="A40" s="84" t="s">
        <v>408</v>
      </c>
      <c r="B40" s="97" t="s">
        <v>101</v>
      </c>
      <c r="C40" s="93" t="s">
        <v>119</v>
      </c>
      <c r="D40" s="93" t="s">
        <v>107</v>
      </c>
      <c r="E40" s="93" t="s">
        <v>186</v>
      </c>
      <c r="F40" s="93"/>
      <c r="G40" s="98" t="s">
        <v>272</v>
      </c>
      <c r="H40" s="98"/>
      <c r="I40" s="98">
        <v>45680</v>
      </c>
      <c r="J40" s="93">
        <v>25</v>
      </c>
      <c r="K40" s="89"/>
      <c r="L40" s="95" t="s">
        <v>192</v>
      </c>
      <c r="M40" s="95" t="s">
        <v>10</v>
      </c>
      <c r="N40" s="95" t="s">
        <v>10</v>
      </c>
      <c r="O40" s="95" t="s">
        <v>192</v>
      </c>
      <c r="P40" s="95" t="s">
        <v>192</v>
      </c>
      <c r="Q40" s="84"/>
      <c r="R40" s="80"/>
      <c r="S40" s="74"/>
      <c r="T40" s="74"/>
    </row>
    <row r="41" spans="1:20" ht="14.25">
      <c r="A41" s="84" t="s">
        <v>326</v>
      </c>
      <c r="B41" s="97" t="s">
        <v>96</v>
      </c>
      <c r="C41" s="93" t="s">
        <v>114</v>
      </c>
      <c r="D41" s="93" t="s">
        <v>107</v>
      </c>
      <c r="E41" s="93" t="s">
        <v>145</v>
      </c>
      <c r="F41" s="93"/>
      <c r="G41" s="98" t="s">
        <v>261</v>
      </c>
      <c r="H41" s="98"/>
      <c r="I41" s="98">
        <v>26164</v>
      </c>
      <c r="J41" s="93">
        <v>5</v>
      </c>
      <c r="K41" s="89"/>
      <c r="L41" s="95" t="s">
        <v>192</v>
      </c>
      <c r="M41" s="95" t="s">
        <v>10</v>
      </c>
      <c r="N41" s="95" t="s">
        <v>10</v>
      </c>
      <c r="O41" s="95"/>
      <c r="P41" s="95"/>
      <c r="Q41" s="84"/>
      <c r="R41" s="80"/>
      <c r="S41" s="74"/>
      <c r="T41" s="74"/>
    </row>
    <row r="42" spans="1:20" ht="14.25">
      <c r="A42" s="84" t="s">
        <v>327</v>
      </c>
      <c r="B42" s="97" t="s">
        <v>96</v>
      </c>
      <c r="C42" s="93" t="s">
        <v>119</v>
      </c>
      <c r="D42" s="93" t="s">
        <v>107</v>
      </c>
      <c r="E42" s="93" t="s">
        <v>166</v>
      </c>
      <c r="F42" s="93"/>
      <c r="G42" s="98" t="s">
        <v>276</v>
      </c>
      <c r="H42" s="98"/>
      <c r="I42" s="98">
        <v>45620</v>
      </c>
      <c r="J42" s="93">
        <v>5</v>
      </c>
      <c r="K42" s="89"/>
      <c r="L42" s="95" t="s">
        <v>192</v>
      </c>
      <c r="M42" s="95" t="s">
        <v>10</v>
      </c>
      <c r="N42" s="95" t="s">
        <v>10</v>
      </c>
      <c r="O42" s="95"/>
      <c r="P42" s="95"/>
      <c r="Q42" s="84"/>
      <c r="R42" s="80"/>
      <c r="S42" s="74"/>
      <c r="T42" s="74"/>
    </row>
    <row r="43" spans="1:20" ht="14.25">
      <c r="A43" s="84" t="s">
        <v>328</v>
      </c>
      <c r="B43" s="97" t="s">
        <v>85</v>
      </c>
      <c r="C43" s="93" t="s">
        <v>106</v>
      </c>
      <c r="D43" s="93" t="s">
        <v>107</v>
      </c>
      <c r="E43" s="93" t="s">
        <v>329</v>
      </c>
      <c r="F43" s="93"/>
      <c r="G43" s="98" t="s">
        <v>255</v>
      </c>
      <c r="H43" s="98"/>
      <c r="I43" s="98">
        <v>16001</v>
      </c>
      <c r="J43" s="93">
        <v>50</v>
      </c>
      <c r="K43" s="94"/>
      <c r="L43" s="95" t="s">
        <v>192</v>
      </c>
      <c r="M43" s="95" t="s">
        <v>10</v>
      </c>
      <c r="N43" s="95" t="s">
        <v>10</v>
      </c>
      <c r="O43" s="95" t="s">
        <v>192</v>
      </c>
      <c r="P43" s="95" t="s">
        <v>192</v>
      </c>
      <c r="Q43" s="84"/>
      <c r="R43" s="80"/>
      <c r="S43" s="74"/>
      <c r="T43" s="74"/>
    </row>
    <row r="44" spans="1:20" ht="14.25">
      <c r="A44" s="84" t="s">
        <v>330</v>
      </c>
      <c r="B44" s="92" t="s">
        <v>87</v>
      </c>
      <c r="C44" s="93" t="s">
        <v>108</v>
      </c>
      <c r="D44" s="93" t="s">
        <v>111</v>
      </c>
      <c r="E44" s="93" t="s">
        <v>136</v>
      </c>
      <c r="F44" s="93"/>
      <c r="G44" s="98" t="s">
        <v>258</v>
      </c>
      <c r="H44" s="98"/>
      <c r="I44" s="98">
        <v>25703</v>
      </c>
      <c r="J44" s="93">
        <v>50</v>
      </c>
      <c r="K44" s="89"/>
      <c r="L44" s="95" t="s">
        <v>192</v>
      </c>
      <c r="M44" s="95" t="s">
        <v>10</v>
      </c>
      <c r="N44" s="95" t="s">
        <v>10</v>
      </c>
      <c r="O44" s="95" t="s">
        <v>192</v>
      </c>
      <c r="P44" s="95" t="s">
        <v>192</v>
      </c>
      <c r="Q44" s="84"/>
      <c r="R44" s="80"/>
      <c r="S44" s="74"/>
      <c r="T44" s="74"/>
    </row>
    <row r="45" spans="1:20" ht="14.25">
      <c r="A45" s="84" t="s">
        <v>331</v>
      </c>
      <c r="B45" s="97" t="s">
        <v>91</v>
      </c>
      <c r="C45" s="93" t="s">
        <v>106</v>
      </c>
      <c r="D45" s="93" t="s">
        <v>130</v>
      </c>
      <c r="E45" s="93" t="s">
        <v>190</v>
      </c>
      <c r="F45" s="93"/>
      <c r="G45" s="98" t="s">
        <v>270</v>
      </c>
      <c r="H45" s="98"/>
      <c r="I45" s="98">
        <v>45669</v>
      </c>
      <c r="J45" s="93">
        <v>10</v>
      </c>
      <c r="K45" s="89"/>
      <c r="L45" s="95" t="s">
        <v>192</v>
      </c>
      <c r="M45" s="95" t="s">
        <v>10</v>
      </c>
      <c r="N45" s="95" t="s">
        <v>10</v>
      </c>
      <c r="O45" s="95" t="s">
        <v>10</v>
      </c>
      <c r="P45" s="95" t="s">
        <v>10</v>
      </c>
      <c r="Q45" s="84"/>
      <c r="R45" s="80"/>
      <c r="S45" s="74"/>
      <c r="T45" s="74"/>
    </row>
    <row r="46" spans="1:20" ht="14.25">
      <c r="A46" s="84" t="s">
        <v>332</v>
      </c>
      <c r="B46" s="97" t="s">
        <v>95</v>
      </c>
      <c r="C46" s="93" t="s">
        <v>114</v>
      </c>
      <c r="D46" s="93" t="s">
        <v>116</v>
      </c>
      <c r="E46" s="93" t="s">
        <v>144</v>
      </c>
      <c r="F46" s="93"/>
      <c r="G46" s="98" t="s">
        <v>256</v>
      </c>
      <c r="H46" s="98"/>
      <c r="I46" s="98">
        <v>15025</v>
      </c>
      <c r="J46" s="93">
        <v>10</v>
      </c>
      <c r="K46" s="89"/>
      <c r="L46" s="95" t="s">
        <v>192</v>
      </c>
      <c r="M46" s="95" t="s">
        <v>10</v>
      </c>
      <c r="N46" s="95" t="s">
        <v>10</v>
      </c>
      <c r="O46" s="95" t="s">
        <v>192</v>
      </c>
      <c r="P46" s="95" t="s">
        <v>192</v>
      </c>
      <c r="Q46" s="96"/>
      <c r="R46" s="80"/>
      <c r="S46" s="74"/>
      <c r="T46" s="74"/>
    </row>
    <row r="47" spans="1:20" ht="14.25">
      <c r="A47" s="84" t="s">
        <v>333</v>
      </c>
      <c r="B47" s="97" t="s">
        <v>96</v>
      </c>
      <c r="C47" s="93" t="s">
        <v>119</v>
      </c>
      <c r="D47" s="93" t="s">
        <v>107</v>
      </c>
      <c r="E47" s="93" t="s">
        <v>165</v>
      </c>
      <c r="F47" s="93"/>
      <c r="G47" s="98" t="s">
        <v>275</v>
      </c>
      <c r="H47" s="98"/>
      <c r="I47" s="98">
        <v>15025</v>
      </c>
      <c r="J47" s="93">
        <v>10</v>
      </c>
      <c r="K47" s="89"/>
      <c r="L47" s="95" t="s">
        <v>192</v>
      </c>
      <c r="M47" s="95" t="s">
        <v>10</v>
      </c>
      <c r="N47" s="95" t="s">
        <v>10</v>
      </c>
      <c r="O47" s="95"/>
      <c r="P47" s="95"/>
      <c r="Q47" s="84"/>
      <c r="R47" s="82" t="s">
        <v>227</v>
      </c>
      <c r="S47" s="74"/>
      <c r="T47" s="74"/>
    </row>
    <row r="48" spans="1:20" ht="14.25">
      <c r="A48" s="84" t="s">
        <v>334</v>
      </c>
      <c r="B48" s="97" t="s">
        <v>94</v>
      </c>
      <c r="C48" s="93" t="s">
        <v>128</v>
      </c>
      <c r="D48" s="93" t="s">
        <v>129</v>
      </c>
      <c r="E48" s="93" t="s">
        <v>189</v>
      </c>
      <c r="F48" s="93"/>
      <c r="G48" s="98" t="s">
        <v>285</v>
      </c>
      <c r="H48" s="98"/>
      <c r="I48" s="98">
        <v>40391</v>
      </c>
      <c r="J48" s="93">
        <v>10</v>
      </c>
      <c r="K48" s="89"/>
      <c r="L48" s="95" t="s">
        <v>192</v>
      </c>
      <c r="M48" s="95" t="s">
        <v>10</v>
      </c>
      <c r="N48" s="95" t="s">
        <v>10</v>
      </c>
      <c r="O48" s="95"/>
      <c r="P48" s="95"/>
      <c r="Q48" s="90"/>
      <c r="R48" s="80"/>
      <c r="S48" s="74"/>
      <c r="T48" s="74"/>
    </row>
    <row r="49" spans="1:20" s="112" customFormat="1" ht="14.25">
      <c r="A49" s="84" t="s">
        <v>335</v>
      </c>
      <c r="B49" s="97" t="s">
        <v>89</v>
      </c>
      <c r="C49" s="93" t="s">
        <v>108</v>
      </c>
      <c r="D49" s="93" t="s">
        <v>113</v>
      </c>
      <c r="E49" s="93" t="s">
        <v>138</v>
      </c>
      <c r="F49" s="93"/>
      <c r="G49" s="98" t="s">
        <v>256</v>
      </c>
      <c r="H49" s="98"/>
      <c r="I49" s="98">
        <v>15025</v>
      </c>
      <c r="J49" s="93">
        <v>20</v>
      </c>
      <c r="K49" s="89"/>
      <c r="L49" s="95" t="s">
        <v>192</v>
      </c>
      <c r="M49" s="95" t="s">
        <v>10</v>
      </c>
      <c r="N49" s="95" t="s">
        <v>10</v>
      </c>
      <c r="O49" s="95"/>
      <c r="P49" s="95"/>
      <c r="Q49" s="84"/>
      <c r="R49" s="116"/>
      <c r="S49" s="74"/>
      <c r="T49" s="74"/>
    </row>
    <row r="50" spans="1:20" s="112" customFormat="1" ht="14.25">
      <c r="A50" s="84" t="s">
        <v>336</v>
      </c>
      <c r="B50" s="97" t="s">
        <v>100</v>
      </c>
      <c r="C50" s="93" t="s">
        <v>114</v>
      </c>
      <c r="D50" s="93" t="s">
        <v>107</v>
      </c>
      <c r="E50" s="93" t="s">
        <v>157</v>
      </c>
      <c r="F50" s="93"/>
      <c r="G50" s="98" t="s">
        <v>270</v>
      </c>
      <c r="H50" s="98"/>
      <c r="I50" s="98">
        <v>45669</v>
      </c>
      <c r="J50" s="93">
        <v>50</v>
      </c>
      <c r="K50" s="89"/>
      <c r="L50" s="95" t="s">
        <v>192</v>
      </c>
      <c r="M50" s="95" t="s">
        <v>10</v>
      </c>
      <c r="N50" s="95" t="s">
        <v>10</v>
      </c>
      <c r="O50" s="95" t="s">
        <v>192</v>
      </c>
      <c r="P50" s="95" t="s">
        <v>192</v>
      </c>
      <c r="Q50" s="99"/>
      <c r="R50" s="116"/>
      <c r="S50" s="74"/>
      <c r="T50" s="74"/>
    </row>
    <row r="51" spans="1:20" ht="14.25">
      <c r="A51" s="84" t="s">
        <v>337</v>
      </c>
      <c r="B51" s="92" t="s">
        <v>104</v>
      </c>
      <c r="C51" s="93" t="s">
        <v>114</v>
      </c>
      <c r="D51" s="93" t="s">
        <v>107</v>
      </c>
      <c r="E51" s="93" t="s">
        <v>177</v>
      </c>
      <c r="F51" s="93"/>
      <c r="G51" s="98" t="s">
        <v>279</v>
      </c>
      <c r="H51" s="98"/>
      <c r="I51" s="98">
        <v>25260</v>
      </c>
      <c r="J51" s="93">
        <v>25</v>
      </c>
      <c r="K51" s="89"/>
      <c r="L51" s="95" t="s">
        <v>192</v>
      </c>
      <c r="M51" s="95" t="s">
        <v>10</v>
      </c>
      <c r="N51" s="95" t="s">
        <v>10</v>
      </c>
      <c r="O51" s="95" t="s">
        <v>192</v>
      </c>
      <c r="P51" s="95" t="s">
        <v>192</v>
      </c>
      <c r="Q51" s="84"/>
      <c r="R51" s="80"/>
      <c r="S51" s="74"/>
      <c r="T51" s="74"/>
    </row>
    <row r="52" spans="1:20" ht="14.25">
      <c r="A52" s="84" t="s">
        <v>338</v>
      </c>
      <c r="B52" s="97" t="s">
        <v>91</v>
      </c>
      <c r="C52" s="93" t="s">
        <v>114</v>
      </c>
      <c r="D52" s="93" t="s">
        <v>107</v>
      </c>
      <c r="E52" s="93" t="s">
        <v>178</v>
      </c>
      <c r="F52" s="93"/>
      <c r="G52" s="98" t="s">
        <v>261</v>
      </c>
      <c r="H52" s="98"/>
      <c r="I52" s="98">
        <v>26164</v>
      </c>
      <c r="J52" s="93">
        <v>30</v>
      </c>
      <c r="K52" s="89"/>
      <c r="L52" s="95" t="s">
        <v>192</v>
      </c>
      <c r="M52" s="95" t="s">
        <v>10</v>
      </c>
      <c r="N52" s="95" t="s">
        <v>10</v>
      </c>
      <c r="O52" s="95"/>
      <c r="P52" s="95"/>
      <c r="Q52" s="84"/>
      <c r="R52" s="80"/>
      <c r="S52" s="74"/>
      <c r="T52" s="74"/>
    </row>
    <row r="53" spans="1:20" s="112" customFormat="1" ht="14.25">
      <c r="A53" s="84" t="s">
        <v>339</v>
      </c>
      <c r="B53" s="92" t="s">
        <v>91</v>
      </c>
      <c r="C53" s="93" t="s">
        <v>108</v>
      </c>
      <c r="D53" s="93" t="s">
        <v>112</v>
      </c>
      <c r="E53" s="93" t="s">
        <v>140</v>
      </c>
      <c r="F53" s="93"/>
      <c r="G53" s="98" t="s">
        <v>259</v>
      </c>
      <c r="H53" s="98"/>
      <c r="I53" s="98">
        <v>40218</v>
      </c>
      <c r="J53" s="93">
        <v>50</v>
      </c>
      <c r="K53" s="89"/>
      <c r="L53" s="95" t="s">
        <v>192</v>
      </c>
      <c r="M53" s="95" t="s">
        <v>10</v>
      </c>
      <c r="N53" s="95" t="s">
        <v>10</v>
      </c>
      <c r="O53" s="95"/>
      <c r="P53" s="95"/>
      <c r="Q53" s="84"/>
      <c r="R53" s="116"/>
      <c r="S53" s="74"/>
      <c r="T53" s="74"/>
    </row>
    <row r="54" spans="1:20" s="112" customFormat="1" ht="14.25">
      <c r="A54" s="84" t="s">
        <v>340</v>
      </c>
      <c r="B54" s="97" t="s">
        <v>92</v>
      </c>
      <c r="C54" s="93" t="s">
        <v>108</v>
      </c>
      <c r="D54" s="93" t="s">
        <v>110</v>
      </c>
      <c r="E54" s="93" t="s">
        <v>141</v>
      </c>
      <c r="F54" s="93"/>
      <c r="G54" s="98" t="s">
        <v>270</v>
      </c>
      <c r="H54" s="98" t="s">
        <v>287</v>
      </c>
      <c r="I54" s="98">
        <v>45669</v>
      </c>
      <c r="J54" s="93">
        <v>25</v>
      </c>
      <c r="K54" s="89"/>
      <c r="L54" s="95" t="s">
        <v>192</v>
      </c>
      <c r="M54" s="95" t="s">
        <v>10</v>
      </c>
      <c r="N54" s="95" t="s">
        <v>10</v>
      </c>
      <c r="O54" s="95"/>
      <c r="P54" s="95"/>
      <c r="Q54" s="96"/>
      <c r="R54" s="116"/>
      <c r="S54" s="74"/>
      <c r="T54" s="74"/>
    </row>
    <row r="55" spans="1:20" s="112" customFormat="1" ht="14.25">
      <c r="A55" s="84" t="s">
        <v>341</v>
      </c>
      <c r="B55" s="97" t="s">
        <v>93</v>
      </c>
      <c r="C55" s="93" t="s">
        <v>108</v>
      </c>
      <c r="D55" s="93" t="s">
        <v>112</v>
      </c>
      <c r="E55" s="93" t="s">
        <v>142</v>
      </c>
      <c r="F55" s="93"/>
      <c r="G55" s="98" t="s">
        <v>270</v>
      </c>
      <c r="H55" s="98" t="s">
        <v>287</v>
      </c>
      <c r="I55" s="98">
        <v>45669</v>
      </c>
      <c r="J55" s="93">
        <v>10</v>
      </c>
      <c r="K55" s="89"/>
      <c r="L55" s="95" t="s">
        <v>192</v>
      </c>
      <c r="M55" s="95" t="s">
        <v>10</v>
      </c>
      <c r="N55" s="95" t="s">
        <v>10</v>
      </c>
      <c r="O55" s="95"/>
      <c r="P55" s="95"/>
      <c r="Q55" s="96"/>
      <c r="R55" s="80"/>
      <c r="S55" s="74"/>
      <c r="T55" s="74"/>
    </row>
    <row r="56" spans="1:20" ht="14.25">
      <c r="A56" s="84" t="s">
        <v>342</v>
      </c>
      <c r="B56" s="92" t="s">
        <v>86</v>
      </c>
      <c r="C56" s="93" t="s">
        <v>108</v>
      </c>
      <c r="D56" s="93" t="s">
        <v>109</v>
      </c>
      <c r="E56" s="93" t="s">
        <v>134</v>
      </c>
      <c r="F56" s="93"/>
      <c r="G56" s="98" t="s">
        <v>256</v>
      </c>
      <c r="H56" s="98"/>
      <c r="I56" s="98">
        <v>15025</v>
      </c>
      <c r="J56" s="93">
        <v>50</v>
      </c>
      <c r="K56" s="94"/>
      <c r="L56" s="95" t="s">
        <v>192</v>
      </c>
      <c r="M56" s="95" t="s">
        <v>10</v>
      </c>
      <c r="N56" s="95" t="s">
        <v>10</v>
      </c>
      <c r="O56" s="95"/>
      <c r="P56" s="95"/>
      <c r="Q56" s="96"/>
      <c r="R56" s="80"/>
      <c r="S56" s="74"/>
      <c r="T56" s="74"/>
    </row>
    <row r="57" spans="1:20" ht="14.25">
      <c r="A57" s="84" t="s">
        <v>343</v>
      </c>
      <c r="B57" s="97" t="s">
        <v>87</v>
      </c>
      <c r="C57" s="93" t="s">
        <v>106</v>
      </c>
      <c r="D57" s="93" t="s">
        <v>126</v>
      </c>
      <c r="E57" s="93" t="s">
        <v>180</v>
      </c>
      <c r="F57" s="93"/>
      <c r="G57" s="98" t="s">
        <v>281</v>
      </c>
      <c r="H57" s="98"/>
      <c r="I57" s="98">
        <v>62024</v>
      </c>
      <c r="J57" s="93">
        <v>5</v>
      </c>
      <c r="K57" s="89"/>
      <c r="L57" s="95" t="s">
        <v>192</v>
      </c>
      <c r="M57" s="95" t="s">
        <v>10</v>
      </c>
      <c r="N57" s="95" t="s">
        <v>10</v>
      </c>
      <c r="O57" s="95" t="s">
        <v>192</v>
      </c>
      <c r="P57" s="95" t="s">
        <v>192</v>
      </c>
      <c r="Q57" s="91"/>
      <c r="R57" s="80"/>
      <c r="S57" s="74"/>
      <c r="T57" s="74"/>
    </row>
    <row r="58" spans="1:20" ht="14.25">
      <c r="A58" s="84" t="s">
        <v>344</v>
      </c>
      <c r="B58" s="97" t="s">
        <v>87</v>
      </c>
      <c r="C58" s="93" t="s">
        <v>106</v>
      </c>
      <c r="D58" s="93" t="s">
        <v>126</v>
      </c>
      <c r="E58" s="93" t="s">
        <v>181</v>
      </c>
      <c r="F58" s="93"/>
      <c r="G58" s="98" t="s">
        <v>259</v>
      </c>
      <c r="H58" s="98"/>
      <c r="I58" s="98">
        <v>40218</v>
      </c>
      <c r="J58" s="93">
        <v>10</v>
      </c>
      <c r="K58" s="89"/>
      <c r="L58" s="95" t="s">
        <v>192</v>
      </c>
      <c r="M58" s="95" t="s">
        <v>10</v>
      </c>
      <c r="N58" s="95" t="s">
        <v>10</v>
      </c>
      <c r="O58" s="95" t="s">
        <v>192</v>
      </c>
      <c r="P58" s="95" t="s">
        <v>192</v>
      </c>
      <c r="Q58" s="90"/>
      <c r="R58" s="80"/>
      <c r="S58" s="74"/>
      <c r="T58" s="74"/>
    </row>
    <row r="59" spans="1:20" ht="14.25">
      <c r="A59" s="84" t="s">
        <v>345</v>
      </c>
      <c r="B59" s="97" t="s">
        <v>90</v>
      </c>
      <c r="C59" s="93" t="s">
        <v>114</v>
      </c>
      <c r="D59" s="93" t="s">
        <v>116</v>
      </c>
      <c r="E59" s="93" t="s">
        <v>159</v>
      </c>
      <c r="F59" s="93"/>
      <c r="G59" s="98" t="s">
        <v>271</v>
      </c>
      <c r="H59" s="98"/>
      <c r="I59" s="98">
        <v>45056</v>
      </c>
      <c r="J59" s="93">
        <v>5</v>
      </c>
      <c r="K59" s="89"/>
      <c r="L59" s="95" t="s">
        <v>192</v>
      </c>
      <c r="M59" s="95" t="s">
        <v>10</v>
      </c>
      <c r="N59" s="95" t="s">
        <v>10</v>
      </c>
      <c r="O59" s="95" t="s">
        <v>192</v>
      </c>
      <c r="P59" s="95" t="s">
        <v>192</v>
      </c>
      <c r="Q59" s="84"/>
      <c r="R59" s="82" t="s">
        <v>227</v>
      </c>
      <c r="S59" s="74"/>
      <c r="T59" s="74"/>
    </row>
    <row r="60" spans="1:20" ht="14.25">
      <c r="A60" s="84" t="s">
        <v>346</v>
      </c>
      <c r="B60" s="92" t="s">
        <v>90</v>
      </c>
      <c r="C60" s="93" t="s">
        <v>114</v>
      </c>
      <c r="D60" s="93" t="s">
        <v>107</v>
      </c>
      <c r="E60" s="93" t="s">
        <v>156</v>
      </c>
      <c r="F60" s="93"/>
      <c r="G60" s="98" t="s">
        <v>269</v>
      </c>
      <c r="H60" s="98"/>
      <c r="I60" s="98">
        <v>45042</v>
      </c>
      <c r="J60" s="93">
        <v>15</v>
      </c>
      <c r="K60" s="89"/>
      <c r="L60" s="95" t="s">
        <v>192</v>
      </c>
      <c r="M60" s="95" t="s">
        <v>10</v>
      </c>
      <c r="N60" s="95" t="s">
        <v>10</v>
      </c>
      <c r="O60" s="95"/>
      <c r="P60" s="95"/>
      <c r="Q60" s="84"/>
      <c r="R60" s="80"/>
      <c r="S60" s="74"/>
      <c r="T60" s="74"/>
    </row>
    <row r="61" spans="1:20" s="112" customFormat="1" ht="14.25">
      <c r="A61" s="172" t="s">
        <v>347</v>
      </c>
      <c r="B61" s="97" t="s">
        <v>90</v>
      </c>
      <c r="C61" s="93" t="s">
        <v>114</v>
      </c>
      <c r="D61" s="93" t="s">
        <v>107</v>
      </c>
      <c r="E61" s="93" t="s">
        <v>155</v>
      </c>
      <c r="F61" s="93"/>
      <c r="G61" s="98" t="s">
        <v>268</v>
      </c>
      <c r="H61" s="98"/>
      <c r="I61" s="98">
        <v>26062</v>
      </c>
      <c r="J61" s="93">
        <v>50</v>
      </c>
      <c r="K61" s="89"/>
      <c r="L61" s="95" t="s">
        <v>192</v>
      </c>
      <c r="M61" s="95" t="s">
        <v>10</v>
      </c>
      <c r="N61" s="95" t="s">
        <v>10</v>
      </c>
      <c r="O61" s="95" t="s">
        <v>192</v>
      </c>
      <c r="P61" s="95" t="s">
        <v>192</v>
      </c>
      <c r="Q61" s="169"/>
      <c r="R61" s="80"/>
      <c r="S61" s="74"/>
      <c r="T61" s="74"/>
    </row>
    <row r="62" spans="1:20" ht="14.25">
      <c r="A62" s="84" t="s">
        <v>348</v>
      </c>
      <c r="B62" s="97" t="s">
        <v>87</v>
      </c>
      <c r="C62" s="93" t="s">
        <v>114</v>
      </c>
      <c r="D62" s="93" t="s">
        <v>107</v>
      </c>
      <c r="E62" s="93" t="s">
        <v>150</v>
      </c>
      <c r="F62" s="93"/>
      <c r="G62" s="98" t="s">
        <v>259</v>
      </c>
      <c r="H62" s="98"/>
      <c r="I62" s="98">
        <v>40218</v>
      </c>
      <c r="J62" s="93">
        <v>50</v>
      </c>
      <c r="K62" s="89"/>
      <c r="L62" s="95" t="s">
        <v>192</v>
      </c>
      <c r="M62" s="95" t="s">
        <v>10</v>
      </c>
      <c r="N62" s="95" t="s">
        <v>10</v>
      </c>
      <c r="O62" s="95"/>
      <c r="P62" s="95"/>
      <c r="Q62" s="84"/>
      <c r="R62" s="116"/>
      <c r="S62" s="74"/>
      <c r="T62" s="74"/>
    </row>
    <row r="63" spans="1:20" ht="14.25">
      <c r="A63" s="84" t="s">
        <v>349</v>
      </c>
      <c r="B63" s="97" t="s">
        <v>87</v>
      </c>
      <c r="C63" s="93" t="s">
        <v>114</v>
      </c>
      <c r="D63" s="93" t="s">
        <v>107</v>
      </c>
      <c r="E63" s="93" t="s">
        <v>149</v>
      </c>
      <c r="F63" s="93"/>
      <c r="G63" s="98" t="s">
        <v>264</v>
      </c>
      <c r="H63" s="98"/>
      <c r="I63" s="98">
        <v>47111</v>
      </c>
      <c r="J63" s="93">
        <v>50</v>
      </c>
      <c r="K63" s="89"/>
      <c r="L63" s="95" t="s">
        <v>192</v>
      </c>
      <c r="M63" s="95" t="s">
        <v>10</v>
      </c>
      <c r="N63" s="95" t="s">
        <v>10</v>
      </c>
      <c r="O63" s="95"/>
      <c r="P63" s="95"/>
      <c r="Q63" s="84"/>
      <c r="R63" s="83"/>
      <c r="S63" s="74"/>
      <c r="T63" s="74"/>
    </row>
    <row r="64" spans="1:20" ht="14.25">
      <c r="A64" s="84" t="s">
        <v>350</v>
      </c>
      <c r="B64" s="92" t="s">
        <v>101</v>
      </c>
      <c r="C64" s="93" t="s">
        <v>119</v>
      </c>
      <c r="D64" s="93" t="s">
        <v>107</v>
      </c>
      <c r="E64" s="93" t="s">
        <v>187</v>
      </c>
      <c r="F64" s="93"/>
      <c r="G64" s="98" t="s">
        <v>284</v>
      </c>
      <c r="H64" s="98"/>
      <c r="I64" s="98">
        <v>15102</v>
      </c>
      <c r="J64" s="93">
        <v>25</v>
      </c>
      <c r="K64" s="89"/>
      <c r="L64" s="95" t="s">
        <v>192</v>
      </c>
      <c r="M64" s="95" t="s">
        <v>10</v>
      </c>
      <c r="N64" s="95" t="s">
        <v>10</v>
      </c>
      <c r="O64" s="95" t="s">
        <v>192</v>
      </c>
      <c r="P64" s="95" t="s">
        <v>192</v>
      </c>
      <c r="Q64" s="84"/>
      <c r="R64" s="79" t="s">
        <v>247</v>
      </c>
      <c r="S64" s="74"/>
      <c r="T64" s="74"/>
    </row>
    <row r="65" spans="1:20" ht="14.25">
      <c r="A65" s="84" t="s">
        <v>351</v>
      </c>
      <c r="B65" s="97" t="s">
        <v>101</v>
      </c>
      <c r="C65" s="93" t="s">
        <v>114</v>
      </c>
      <c r="D65" s="93" t="s">
        <v>116</v>
      </c>
      <c r="E65" s="93" t="s">
        <v>158</v>
      </c>
      <c r="F65" s="93"/>
      <c r="G65" s="98" t="s">
        <v>259</v>
      </c>
      <c r="H65" s="98"/>
      <c r="I65" s="98">
        <v>40218</v>
      </c>
      <c r="J65" s="93">
        <v>25</v>
      </c>
      <c r="K65" s="89"/>
      <c r="L65" s="95" t="s">
        <v>192</v>
      </c>
      <c r="M65" s="95" t="s">
        <v>10</v>
      </c>
      <c r="N65" s="95" t="s">
        <v>10</v>
      </c>
      <c r="O65" s="95" t="s">
        <v>192</v>
      </c>
      <c r="P65" s="95" t="s">
        <v>192</v>
      </c>
      <c r="Q65" s="99"/>
      <c r="R65" s="79" t="s">
        <v>247</v>
      </c>
      <c r="S65" s="74"/>
      <c r="T65" s="74"/>
    </row>
    <row r="66" spans="1:20" ht="14.25">
      <c r="A66" s="84" t="s">
        <v>352</v>
      </c>
      <c r="B66" s="97" t="s">
        <v>101</v>
      </c>
      <c r="C66" s="93" t="s">
        <v>114</v>
      </c>
      <c r="D66" s="93" t="s">
        <v>116</v>
      </c>
      <c r="E66" s="93" t="s">
        <v>160</v>
      </c>
      <c r="F66" s="93"/>
      <c r="G66" s="98" t="s">
        <v>272</v>
      </c>
      <c r="H66" s="98"/>
      <c r="I66" s="98">
        <v>45680</v>
      </c>
      <c r="J66" s="93">
        <v>25</v>
      </c>
      <c r="K66" s="89"/>
      <c r="L66" s="95" t="s">
        <v>192</v>
      </c>
      <c r="M66" s="95" t="s">
        <v>10</v>
      </c>
      <c r="N66" s="95" t="s">
        <v>10</v>
      </c>
      <c r="O66" s="95" t="s">
        <v>192</v>
      </c>
      <c r="P66" s="95" t="s">
        <v>192</v>
      </c>
      <c r="Q66" s="84"/>
      <c r="R66" s="79" t="s">
        <v>247</v>
      </c>
      <c r="S66" s="74"/>
      <c r="T66" s="74"/>
    </row>
    <row r="67" spans="1:20" ht="14.25">
      <c r="A67" s="170" t="s">
        <v>353</v>
      </c>
      <c r="B67" s="97">
        <v>2003</v>
      </c>
      <c r="C67" s="93" t="s">
        <v>114</v>
      </c>
      <c r="D67" s="92">
        <v>1500</v>
      </c>
      <c r="E67" s="93" t="s">
        <v>354</v>
      </c>
      <c r="F67" s="88"/>
      <c r="G67" s="98"/>
      <c r="H67" s="98"/>
      <c r="I67" s="98"/>
      <c r="J67" s="93"/>
      <c r="K67" s="89"/>
      <c r="L67" s="84"/>
      <c r="M67" s="95"/>
      <c r="N67" s="95"/>
      <c r="O67" s="90"/>
      <c r="P67" s="90"/>
      <c r="Q67" s="90"/>
      <c r="R67" s="79" t="s">
        <v>247</v>
      </c>
      <c r="S67" s="74"/>
      <c r="T67" s="74"/>
    </row>
    <row r="68" spans="1:20" ht="14.25">
      <c r="A68" s="84" t="s">
        <v>355</v>
      </c>
      <c r="B68" s="97" t="s">
        <v>98</v>
      </c>
      <c r="C68" s="93" t="s">
        <v>114</v>
      </c>
      <c r="D68" s="93" t="s">
        <v>107</v>
      </c>
      <c r="E68" s="93" t="s">
        <v>151</v>
      </c>
      <c r="F68" s="93"/>
      <c r="G68" s="98" t="s">
        <v>265</v>
      </c>
      <c r="H68" s="98"/>
      <c r="I68" s="98">
        <v>25530</v>
      </c>
      <c r="J68" s="93">
        <v>5</v>
      </c>
      <c r="K68" s="89"/>
      <c r="L68" s="95" t="s">
        <v>192</v>
      </c>
      <c r="M68" s="95" t="s">
        <v>10</v>
      </c>
      <c r="N68" s="95" t="s">
        <v>10</v>
      </c>
      <c r="O68" s="95"/>
      <c r="P68" s="95"/>
      <c r="Q68" s="84"/>
      <c r="R68" s="79" t="s">
        <v>247</v>
      </c>
      <c r="S68" s="74"/>
      <c r="T68" s="74"/>
    </row>
    <row r="69" spans="1:20" ht="14.25">
      <c r="A69" s="84" t="s">
        <v>356</v>
      </c>
      <c r="B69" s="97" t="s">
        <v>101</v>
      </c>
      <c r="C69" s="93" t="s">
        <v>114</v>
      </c>
      <c r="D69" s="93" t="s">
        <v>107</v>
      </c>
      <c r="E69" s="93" t="s">
        <v>162</v>
      </c>
      <c r="F69" s="93"/>
      <c r="G69" s="98" t="s">
        <v>273</v>
      </c>
      <c r="H69" s="98"/>
      <c r="I69" s="98">
        <v>45623</v>
      </c>
      <c r="J69" s="93">
        <v>40</v>
      </c>
      <c r="K69" s="89"/>
      <c r="L69" s="95" t="s">
        <v>192</v>
      </c>
      <c r="M69" s="95" t="s">
        <v>10</v>
      </c>
      <c r="N69" s="95" t="s">
        <v>10</v>
      </c>
      <c r="O69" s="95" t="s">
        <v>192</v>
      </c>
      <c r="P69" s="95" t="s">
        <v>192</v>
      </c>
      <c r="Q69" s="96"/>
      <c r="R69" s="79" t="s">
        <v>247</v>
      </c>
      <c r="S69" s="74"/>
      <c r="T69" s="74"/>
    </row>
    <row r="70" spans="1:20" ht="14.25">
      <c r="A70" s="84" t="s">
        <v>357</v>
      </c>
      <c r="B70" s="97" t="s">
        <v>101</v>
      </c>
      <c r="C70" s="93" t="s">
        <v>114</v>
      </c>
      <c r="D70" s="93" t="s">
        <v>107</v>
      </c>
      <c r="E70" s="93" t="s">
        <v>161</v>
      </c>
      <c r="F70" s="93"/>
      <c r="G70" s="98" t="s">
        <v>265</v>
      </c>
      <c r="H70" s="98"/>
      <c r="I70" s="98">
        <v>25530</v>
      </c>
      <c r="J70" s="93">
        <v>25</v>
      </c>
      <c r="K70" s="89"/>
      <c r="L70" s="95" t="s">
        <v>192</v>
      </c>
      <c r="M70" s="95" t="s">
        <v>10</v>
      </c>
      <c r="N70" s="95" t="s">
        <v>10</v>
      </c>
      <c r="O70" s="95" t="s">
        <v>192</v>
      </c>
      <c r="P70" s="95" t="s">
        <v>192</v>
      </c>
      <c r="Q70" s="90"/>
      <c r="R70" s="79" t="s">
        <v>247</v>
      </c>
      <c r="S70" s="74"/>
      <c r="T70" s="74"/>
    </row>
    <row r="71" spans="1:20" ht="14.25">
      <c r="A71" s="84" t="s">
        <v>358</v>
      </c>
      <c r="B71" s="92" t="s">
        <v>102</v>
      </c>
      <c r="C71" s="93" t="s">
        <v>114</v>
      </c>
      <c r="D71" s="93" t="s">
        <v>107</v>
      </c>
      <c r="E71" s="93" t="s">
        <v>185</v>
      </c>
      <c r="F71" s="93"/>
      <c r="G71" s="98" t="s">
        <v>282</v>
      </c>
      <c r="H71" s="98"/>
      <c r="I71" s="98">
        <v>43031</v>
      </c>
      <c r="J71" s="93">
        <v>25</v>
      </c>
      <c r="K71" s="89"/>
      <c r="L71" s="95" t="s">
        <v>192</v>
      </c>
      <c r="M71" s="95" t="s">
        <v>10</v>
      </c>
      <c r="N71" s="95" t="s">
        <v>10</v>
      </c>
      <c r="O71" s="95" t="s">
        <v>192</v>
      </c>
      <c r="P71" s="95" t="s">
        <v>192</v>
      </c>
      <c r="Q71" s="90"/>
      <c r="R71" s="79" t="s">
        <v>247</v>
      </c>
      <c r="S71" s="74"/>
      <c r="T71" s="74"/>
    </row>
    <row r="72" spans="1:20" ht="15" customHeight="1">
      <c r="A72" s="172" t="s">
        <v>359</v>
      </c>
      <c r="B72" s="97" t="s">
        <v>102</v>
      </c>
      <c r="C72" s="93" t="s">
        <v>114</v>
      </c>
      <c r="D72" s="93" t="s">
        <v>116</v>
      </c>
      <c r="E72" s="93" t="s">
        <v>163</v>
      </c>
      <c r="F72" s="93"/>
      <c r="G72" s="98" t="s">
        <v>258</v>
      </c>
      <c r="H72" s="98"/>
      <c r="I72" s="98">
        <v>25703</v>
      </c>
      <c r="J72" s="93">
        <v>15</v>
      </c>
      <c r="K72" s="89"/>
      <c r="L72" s="95" t="s">
        <v>192</v>
      </c>
      <c r="M72" s="95" t="s">
        <v>10</v>
      </c>
      <c r="N72" s="95" t="s">
        <v>10</v>
      </c>
      <c r="O72" s="95" t="s">
        <v>192</v>
      </c>
      <c r="P72" s="95" t="s">
        <v>192</v>
      </c>
      <c r="Q72" s="91"/>
      <c r="R72" s="79"/>
      <c r="S72" s="74"/>
      <c r="T72" s="74"/>
    </row>
    <row r="73" spans="1:20" ht="14.25">
      <c r="A73" s="172" t="s">
        <v>360</v>
      </c>
      <c r="B73" s="85">
        <v>2019</v>
      </c>
      <c r="C73" s="86" t="s">
        <v>233</v>
      </c>
      <c r="D73" s="85" t="s">
        <v>234</v>
      </c>
      <c r="E73" s="103" t="s">
        <v>245</v>
      </c>
      <c r="F73" s="88"/>
      <c r="G73" s="115" t="s">
        <v>260</v>
      </c>
      <c r="H73" s="115"/>
      <c r="I73" s="98">
        <v>45631</v>
      </c>
      <c r="J73" s="93">
        <v>40</v>
      </c>
      <c r="K73" s="89"/>
      <c r="L73" s="95" t="s">
        <v>192</v>
      </c>
      <c r="M73" s="95" t="s">
        <v>10</v>
      </c>
      <c r="N73" s="95" t="s">
        <v>10</v>
      </c>
      <c r="O73" s="95" t="s">
        <v>192</v>
      </c>
      <c r="P73" s="95" t="s">
        <v>192</v>
      </c>
      <c r="Q73" s="91" t="s">
        <v>235</v>
      </c>
      <c r="R73" s="79"/>
      <c r="S73" s="74"/>
      <c r="T73" s="74"/>
    </row>
    <row r="74" spans="1:20" ht="14.25">
      <c r="A74" s="84" t="s">
        <v>361</v>
      </c>
      <c r="B74" s="92" t="s">
        <v>86</v>
      </c>
      <c r="C74" s="93" t="s">
        <v>106</v>
      </c>
      <c r="D74" s="93" t="s">
        <v>122</v>
      </c>
      <c r="E74" s="93" t="s">
        <v>172</v>
      </c>
      <c r="F74" s="93"/>
      <c r="G74" s="98" t="s">
        <v>285</v>
      </c>
      <c r="H74" s="98" t="s">
        <v>289</v>
      </c>
      <c r="I74" s="98">
        <v>40391</v>
      </c>
      <c r="J74" s="93">
        <v>5</v>
      </c>
      <c r="K74" s="89"/>
      <c r="L74" s="95" t="s">
        <v>192</v>
      </c>
      <c r="M74" s="95" t="s">
        <v>10</v>
      </c>
      <c r="N74" s="95" t="s">
        <v>10</v>
      </c>
      <c r="O74" s="95"/>
      <c r="P74" s="95"/>
      <c r="Q74" s="84"/>
      <c r="R74" s="79" t="s">
        <v>247</v>
      </c>
      <c r="S74" s="74"/>
      <c r="T74" s="74"/>
    </row>
    <row r="75" spans="1:20" ht="14.25">
      <c r="A75" s="84" t="s">
        <v>362</v>
      </c>
      <c r="B75" s="97" t="s">
        <v>101</v>
      </c>
      <c r="C75" s="93" t="s">
        <v>119</v>
      </c>
      <c r="D75" s="93" t="s">
        <v>120</v>
      </c>
      <c r="E75" s="93" t="s">
        <v>164</v>
      </c>
      <c r="F75" s="93"/>
      <c r="G75" s="98" t="s">
        <v>274</v>
      </c>
      <c r="H75" s="98"/>
      <c r="I75" s="98">
        <v>45614</v>
      </c>
      <c r="J75" s="93">
        <v>60</v>
      </c>
      <c r="K75" s="89"/>
      <c r="L75" s="95" t="s">
        <v>192</v>
      </c>
      <c r="M75" s="95" t="s">
        <v>10</v>
      </c>
      <c r="N75" s="95" t="s">
        <v>10</v>
      </c>
      <c r="O75" s="95" t="s">
        <v>192</v>
      </c>
      <c r="P75" s="95" t="s">
        <v>192</v>
      </c>
      <c r="Q75" s="84"/>
      <c r="R75" s="79" t="s">
        <v>247</v>
      </c>
      <c r="S75" s="74"/>
      <c r="T75" s="74"/>
    </row>
    <row r="76" spans="1:20" ht="14.25">
      <c r="A76" s="170" t="s">
        <v>363</v>
      </c>
      <c r="B76" s="92">
        <v>1996</v>
      </c>
      <c r="C76" s="93" t="s">
        <v>108</v>
      </c>
      <c r="D76" s="93" t="s">
        <v>409</v>
      </c>
      <c r="E76" s="93" t="s">
        <v>364</v>
      </c>
      <c r="F76" s="88"/>
      <c r="G76" s="98"/>
      <c r="H76" s="98"/>
      <c r="I76" s="98"/>
      <c r="J76" s="93"/>
      <c r="K76" s="89"/>
      <c r="L76" s="84"/>
      <c r="M76" s="95"/>
      <c r="N76" s="95"/>
      <c r="O76" s="90"/>
      <c r="P76" s="90"/>
      <c r="Q76" s="90"/>
      <c r="R76" s="79" t="s">
        <v>247</v>
      </c>
      <c r="S76" s="74"/>
      <c r="T76" s="74"/>
    </row>
    <row r="77" spans="1:20" ht="14.25">
      <c r="A77" s="170" t="s">
        <v>365</v>
      </c>
      <c r="B77" s="92">
        <v>1999</v>
      </c>
      <c r="C77" s="93" t="s">
        <v>106</v>
      </c>
      <c r="D77" s="93" t="s">
        <v>306</v>
      </c>
      <c r="E77" s="173" t="s">
        <v>366</v>
      </c>
      <c r="F77" s="88"/>
      <c r="G77" s="98"/>
      <c r="H77" s="98"/>
      <c r="I77" s="98"/>
      <c r="J77" s="93"/>
      <c r="K77" s="89"/>
      <c r="L77" s="84"/>
      <c r="M77" s="95"/>
      <c r="N77" s="95"/>
      <c r="O77" s="90"/>
      <c r="P77" s="90"/>
      <c r="Q77" s="91"/>
      <c r="R77" s="74"/>
      <c r="S77" s="74"/>
      <c r="T77" s="74"/>
    </row>
    <row r="78" spans="1:20" ht="14.25">
      <c r="A78" s="84" t="s">
        <v>367</v>
      </c>
      <c r="B78" s="92" t="s">
        <v>103</v>
      </c>
      <c r="C78" s="93" t="s">
        <v>106</v>
      </c>
      <c r="D78" s="93" t="s">
        <v>122</v>
      </c>
      <c r="E78" s="93" t="s">
        <v>170</v>
      </c>
      <c r="F78" s="93"/>
      <c r="G78" s="98" t="s">
        <v>277</v>
      </c>
      <c r="H78" s="98"/>
      <c r="I78" s="98">
        <v>47250</v>
      </c>
      <c r="J78" s="93">
        <v>5</v>
      </c>
      <c r="K78" s="89"/>
      <c r="L78" s="95" t="s">
        <v>192</v>
      </c>
      <c r="M78" s="95" t="s">
        <v>10</v>
      </c>
      <c r="N78" s="95" t="s">
        <v>10</v>
      </c>
      <c r="O78" s="95"/>
      <c r="P78" s="95"/>
      <c r="Q78" s="174"/>
      <c r="R78" s="74"/>
      <c r="S78" s="74"/>
      <c r="T78" s="74"/>
    </row>
    <row r="79" spans="1:20" ht="14.25">
      <c r="A79" s="84" t="s">
        <v>368</v>
      </c>
      <c r="B79" s="97" t="s">
        <v>87</v>
      </c>
      <c r="C79" s="93" t="s">
        <v>119</v>
      </c>
      <c r="D79" s="93" t="s">
        <v>107</v>
      </c>
      <c r="E79" s="93" t="s">
        <v>168</v>
      </c>
      <c r="F79" s="93"/>
      <c r="G79" s="98" t="s">
        <v>274</v>
      </c>
      <c r="H79" s="98"/>
      <c r="I79" s="98">
        <v>45614</v>
      </c>
      <c r="J79" s="93">
        <v>50</v>
      </c>
      <c r="K79" s="89"/>
      <c r="L79" s="95" t="s">
        <v>192</v>
      </c>
      <c r="M79" s="95" t="s">
        <v>10</v>
      </c>
      <c r="N79" s="95" t="s">
        <v>10</v>
      </c>
      <c r="O79" s="95" t="s">
        <v>192</v>
      </c>
      <c r="P79" s="95" t="s">
        <v>192</v>
      </c>
      <c r="Q79" s="174"/>
      <c r="R79" s="74"/>
      <c r="S79" s="74"/>
      <c r="T79" s="74"/>
    </row>
    <row r="80" spans="1:20" ht="14.25">
      <c r="A80" s="175" t="s">
        <v>369</v>
      </c>
      <c r="B80" s="176" t="s">
        <v>88</v>
      </c>
      <c r="C80" s="177" t="s">
        <v>108</v>
      </c>
      <c r="D80" s="177" t="s">
        <v>113</v>
      </c>
      <c r="E80" s="173" t="s">
        <v>137</v>
      </c>
      <c r="F80" s="173"/>
      <c r="G80" s="98" t="s">
        <v>259</v>
      </c>
      <c r="H80" s="152"/>
      <c r="I80" s="152">
        <v>40218</v>
      </c>
      <c r="J80" s="173">
        <v>10</v>
      </c>
      <c r="K80" s="178"/>
      <c r="L80" s="179" t="s">
        <v>192</v>
      </c>
      <c r="M80" s="179" t="s">
        <v>10</v>
      </c>
      <c r="N80" s="179" t="s">
        <v>10</v>
      </c>
      <c r="O80" s="179"/>
      <c r="P80" s="179"/>
      <c r="Q80" s="175"/>
      <c r="R80" s="74"/>
      <c r="S80" s="74"/>
      <c r="T80" s="74"/>
    </row>
    <row r="81" spans="1:20" ht="14.25">
      <c r="A81" s="175"/>
      <c r="B81" s="180">
        <v>2013</v>
      </c>
      <c r="C81" s="181" t="s">
        <v>219</v>
      </c>
      <c r="D81" s="182" t="s">
        <v>311</v>
      </c>
      <c r="E81" s="183" t="s">
        <v>312</v>
      </c>
      <c r="F81" s="151"/>
      <c r="G81" s="98" t="s">
        <v>283</v>
      </c>
      <c r="H81" s="152"/>
      <c r="I81" s="152">
        <v>44000</v>
      </c>
      <c r="J81" s="173"/>
      <c r="K81" s="178"/>
      <c r="L81" s="175"/>
      <c r="M81" s="179"/>
      <c r="N81" s="179"/>
      <c r="O81" s="184"/>
      <c r="P81" s="184"/>
      <c r="Q81" s="184" t="s">
        <v>316</v>
      </c>
      <c r="R81" s="74"/>
      <c r="S81" s="74" t="s">
        <v>402</v>
      </c>
      <c r="T81" s="74"/>
    </row>
    <row r="82" spans="1:20" ht="15">
      <c r="A82" s="74"/>
      <c r="B82" s="74"/>
      <c r="C82" s="148"/>
      <c r="D82" s="149"/>
      <c r="E82" s="121"/>
      <c r="F82" s="74"/>
      <c r="G82" s="98"/>
      <c r="H82" s="152"/>
      <c r="I82" s="152"/>
      <c r="J82" s="74"/>
      <c r="K82" s="74"/>
      <c r="L82" s="74"/>
      <c r="M82" s="74"/>
      <c r="N82" s="74"/>
      <c r="O82" s="74"/>
      <c r="P82" s="74"/>
      <c r="Q82" s="184"/>
      <c r="R82" s="74"/>
      <c r="S82" s="74"/>
      <c r="T82" s="74"/>
    </row>
    <row r="83" spans="1:20" ht="14.25">
      <c r="A83" s="84"/>
      <c r="B83" s="92" t="s">
        <v>84</v>
      </c>
      <c r="C83" s="93" t="s">
        <v>254</v>
      </c>
      <c r="D83" s="93" t="s">
        <v>105</v>
      </c>
      <c r="E83" s="93" t="s">
        <v>132</v>
      </c>
      <c r="F83" s="93"/>
      <c r="G83" s="98" t="s">
        <v>287</v>
      </c>
      <c r="H83" s="98">
        <v>45669</v>
      </c>
      <c r="I83" s="93">
        <v>5</v>
      </c>
      <c r="J83" s="94"/>
      <c r="K83" s="95" t="s">
        <v>192</v>
      </c>
      <c r="L83" s="95" t="s">
        <v>10</v>
      </c>
      <c r="M83" s="95" t="s">
        <v>10</v>
      </c>
      <c r="N83" s="95"/>
      <c r="O83" s="95"/>
      <c r="P83" s="96"/>
    </row>
    <row r="84" spans="1:20" ht="14.25">
      <c r="A84" s="84">
        <v>45</v>
      </c>
      <c r="B84" s="97" t="s">
        <v>85</v>
      </c>
      <c r="C84" s="93" t="s">
        <v>106</v>
      </c>
      <c r="D84" s="93" t="s">
        <v>107</v>
      </c>
      <c r="E84" s="93" t="s">
        <v>133</v>
      </c>
      <c r="F84" s="93"/>
      <c r="G84" s="98" t="s">
        <v>255</v>
      </c>
      <c r="H84" s="98">
        <v>16001</v>
      </c>
      <c r="I84" s="93">
        <v>50</v>
      </c>
      <c r="J84" s="94"/>
      <c r="K84" s="95" t="s">
        <v>192</v>
      </c>
      <c r="L84" s="95" t="s">
        <v>10</v>
      </c>
      <c r="M84" s="95" t="s">
        <v>10</v>
      </c>
      <c r="N84" s="95" t="s">
        <v>192</v>
      </c>
      <c r="O84" s="95" t="s">
        <v>192</v>
      </c>
      <c r="P84" s="84"/>
    </row>
    <row r="85" spans="1:20" s="74" customFormat="1" ht="14.25">
      <c r="A85" s="84">
        <v>66</v>
      </c>
      <c r="B85" s="92" t="s">
        <v>86</v>
      </c>
      <c r="C85" s="93" t="s">
        <v>108</v>
      </c>
      <c r="D85" s="93" t="s">
        <v>109</v>
      </c>
      <c r="E85" s="93" t="s">
        <v>134</v>
      </c>
      <c r="F85" s="93"/>
      <c r="G85" s="98" t="s">
        <v>256</v>
      </c>
      <c r="H85" s="98">
        <v>15025</v>
      </c>
      <c r="I85" s="93">
        <v>50</v>
      </c>
      <c r="J85" s="94"/>
      <c r="K85" s="95" t="s">
        <v>192</v>
      </c>
      <c r="L85" s="95" t="s">
        <v>10</v>
      </c>
      <c r="M85" s="95" t="s">
        <v>10</v>
      </c>
      <c r="N85" s="95"/>
      <c r="O85" s="95"/>
      <c r="P85" s="96"/>
      <c r="Q85"/>
      <c r="R85"/>
      <c r="S85"/>
      <c r="T85"/>
    </row>
    <row r="86" spans="1:20" s="74" customFormat="1" ht="14.25">
      <c r="A86" s="84">
        <v>14</v>
      </c>
      <c r="B86" s="97" t="s">
        <v>87</v>
      </c>
      <c r="C86" s="93" t="s">
        <v>108</v>
      </c>
      <c r="D86" s="93" t="s">
        <v>110</v>
      </c>
      <c r="E86" s="93" t="s">
        <v>135</v>
      </c>
      <c r="F86" s="93"/>
      <c r="G86" s="98" t="s">
        <v>257</v>
      </c>
      <c r="H86" s="98">
        <v>45743</v>
      </c>
      <c r="I86" s="93">
        <v>50</v>
      </c>
      <c r="J86" s="89"/>
      <c r="K86" s="95" t="s">
        <v>192</v>
      </c>
      <c r="L86" s="95" t="s">
        <v>10</v>
      </c>
      <c r="M86" s="95" t="s">
        <v>10</v>
      </c>
      <c r="N86" s="95" t="s">
        <v>192</v>
      </c>
      <c r="O86" s="95" t="s">
        <v>192</v>
      </c>
      <c r="P86" s="96"/>
      <c r="Q86"/>
      <c r="R86"/>
      <c r="S86"/>
      <c r="T86"/>
    </row>
    <row r="87" spans="1:20" s="74" customFormat="1" ht="14.25">
      <c r="A87" s="84">
        <v>46</v>
      </c>
      <c r="B87" s="92" t="s">
        <v>87</v>
      </c>
      <c r="C87" s="93" t="s">
        <v>108</v>
      </c>
      <c r="D87" s="93" t="s">
        <v>111</v>
      </c>
      <c r="E87" s="93" t="s">
        <v>136</v>
      </c>
      <c r="F87" s="93"/>
      <c r="G87" s="98" t="s">
        <v>258</v>
      </c>
      <c r="H87" s="98">
        <v>25703</v>
      </c>
      <c r="I87" s="93">
        <v>50</v>
      </c>
      <c r="J87" s="89"/>
      <c r="K87" s="95" t="s">
        <v>192</v>
      </c>
      <c r="L87" s="95" t="s">
        <v>10</v>
      </c>
      <c r="M87" s="95" t="s">
        <v>10</v>
      </c>
      <c r="N87" s="95" t="s">
        <v>192</v>
      </c>
      <c r="O87" s="95" t="s">
        <v>192</v>
      </c>
      <c r="P87" s="84"/>
      <c r="Q87"/>
      <c r="R87"/>
      <c r="S87"/>
      <c r="T87"/>
    </row>
    <row r="88" spans="1:20" s="74" customFormat="1" ht="14.25">
      <c r="A88" s="84">
        <v>98</v>
      </c>
      <c r="B88" s="92" t="s">
        <v>88</v>
      </c>
      <c r="C88" s="93" t="s">
        <v>108</v>
      </c>
      <c r="D88" s="93" t="s">
        <v>113</v>
      </c>
      <c r="E88" s="93" t="s">
        <v>137</v>
      </c>
      <c r="F88" s="93"/>
      <c r="G88" s="98" t="s">
        <v>259</v>
      </c>
      <c r="H88" s="98">
        <v>40218</v>
      </c>
      <c r="I88" s="93">
        <v>10</v>
      </c>
      <c r="J88" s="89"/>
      <c r="K88" s="95" t="s">
        <v>192</v>
      </c>
      <c r="L88" s="95" t="s">
        <v>10</v>
      </c>
      <c r="M88" s="95" t="s">
        <v>10</v>
      </c>
      <c r="N88" s="95"/>
      <c r="O88" s="95"/>
      <c r="P88" s="84"/>
      <c r="Q88"/>
      <c r="R88"/>
      <c r="S88"/>
      <c r="T88"/>
    </row>
    <row r="89" spans="1:20" s="74" customFormat="1" ht="14.25">
      <c r="A89" s="84">
        <v>54</v>
      </c>
      <c r="B89" s="97" t="s">
        <v>89</v>
      </c>
      <c r="C89" s="93" t="s">
        <v>108</v>
      </c>
      <c r="D89" s="93" t="s">
        <v>113</v>
      </c>
      <c r="E89" s="93" t="s">
        <v>138</v>
      </c>
      <c r="F89" s="93"/>
      <c r="G89" s="98" t="s">
        <v>256</v>
      </c>
      <c r="H89" s="98">
        <v>15025</v>
      </c>
      <c r="I89" s="93">
        <v>20</v>
      </c>
      <c r="J89" s="89"/>
      <c r="K89" s="95" t="s">
        <v>192</v>
      </c>
      <c r="L89" s="95" t="s">
        <v>10</v>
      </c>
      <c r="M89" s="95" t="s">
        <v>10</v>
      </c>
      <c r="N89" s="95"/>
      <c r="O89" s="95"/>
      <c r="P89" s="84"/>
      <c r="Q89"/>
      <c r="R89"/>
      <c r="S89"/>
      <c r="T89"/>
    </row>
    <row r="90" spans="1:20" s="74" customFormat="1" ht="14.25">
      <c r="A90" s="84">
        <v>22</v>
      </c>
      <c r="B90" s="92" t="s">
        <v>90</v>
      </c>
      <c r="C90" s="93" t="s">
        <v>108</v>
      </c>
      <c r="D90" s="93" t="s">
        <v>112</v>
      </c>
      <c r="E90" s="93" t="s">
        <v>139</v>
      </c>
      <c r="F90" s="93"/>
      <c r="G90" s="98" t="s">
        <v>259</v>
      </c>
      <c r="H90" s="98">
        <v>40218</v>
      </c>
      <c r="I90" s="93">
        <v>50</v>
      </c>
      <c r="J90" s="89"/>
      <c r="K90" s="95" t="s">
        <v>192</v>
      </c>
      <c r="L90" s="95" t="s">
        <v>10</v>
      </c>
      <c r="M90" s="95" t="s">
        <v>10</v>
      </c>
      <c r="N90" s="95" t="s">
        <v>192</v>
      </c>
      <c r="O90" s="95" t="s">
        <v>192</v>
      </c>
      <c r="P90" s="84"/>
      <c r="Q90"/>
      <c r="R90"/>
      <c r="S90"/>
      <c r="T90"/>
    </row>
    <row r="91" spans="1:20" s="74" customFormat="1" ht="14.25">
      <c r="A91" s="60">
        <v>60</v>
      </c>
      <c r="B91" s="110" t="s">
        <v>91</v>
      </c>
      <c r="C91" s="111" t="s">
        <v>108</v>
      </c>
      <c r="D91" s="111" t="s">
        <v>112</v>
      </c>
      <c r="E91" s="111" t="s">
        <v>140</v>
      </c>
      <c r="F91" s="111"/>
      <c r="G91" s="64" t="s">
        <v>259</v>
      </c>
      <c r="H91" s="64">
        <v>40218</v>
      </c>
      <c r="I91" s="111">
        <v>50</v>
      </c>
      <c r="J91" s="61"/>
      <c r="K91" s="62" t="s">
        <v>192</v>
      </c>
      <c r="L91" s="62" t="s">
        <v>10</v>
      </c>
      <c r="M91" s="62" t="s">
        <v>10</v>
      </c>
      <c r="N91" s="62"/>
      <c r="O91" s="62"/>
      <c r="P91" s="60"/>
      <c r="Q91" s="112"/>
      <c r="R91" s="112"/>
      <c r="S91" s="112"/>
      <c r="T91" s="112"/>
    </row>
    <row r="92" spans="1:20" s="139" customFormat="1" ht="14.25">
      <c r="A92" s="84">
        <v>63</v>
      </c>
      <c r="B92" s="97" t="s">
        <v>92</v>
      </c>
      <c r="C92" s="93" t="s">
        <v>108</v>
      </c>
      <c r="D92" s="93" t="s">
        <v>110</v>
      </c>
      <c r="E92" s="93" t="s">
        <v>141</v>
      </c>
      <c r="F92" s="93"/>
      <c r="G92" s="98" t="s">
        <v>288</v>
      </c>
      <c r="H92" s="98">
        <v>45669</v>
      </c>
      <c r="I92" s="93">
        <v>25</v>
      </c>
      <c r="J92" s="89"/>
      <c r="K92" s="95" t="s">
        <v>192</v>
      </c>
      <c r="L92" s="95" t="s">
        <v>10</v>
      </c>
      <c r="M92" s="95" t="s">
        <v>10</v>
      </c>
      <c r="N92" s="95"/>
      <c r="O92" s="95"/>
      <c r="P92" s="96"/>
      <c r="Q92"/>
      <c r="R92"/>
      <c r="S92"/>
      <c r="T92"/>
    </row>
    <row r="93" spans="1:20" s="139" customFormat="1" ht="14.25">
      <c r="A93" s="84">
        <v>64</v>
      </c>
      <c r="B93" s="97" t="s">
        <v>93</v>
      </c>
      <c r="C93" s="93" t="s">
        <v>108</v>
      </c>
      <c r="D93" s="93" t="s">
        <v>112</v>
      </c>
      <c r="E93" s="93" t="s">
        <v>142</v>
      </c>
      <c r="F93" s="93"/>
      <c r="G93" s="98" t="s">
        <v>288</v>
      </c>
      <c r="H93" s="98">
        <v>45669</v>
      </c>
      <c r="I93" s="93">
        <v>10</v>
      </c>
      <c r="J93" s="89"/>
      <c r="K93" s="95" t="s">
        <v>192</v>
      </c>
      <c r="L93" s="95" t="s">
        <v>10</v>
      </c>
      <c r="M93" s="95" t="s">
        <v>10</v>
      </c>
      <c r="N93" s="95"/>
      <c r="O93" s="95"/>
      <c r="P93" s="96"/>
      <c r="Q93"/>
      <c r="R93"/>
      <c r="S93"/>
      <c r="T93"/>
    </row>
    <row r="94" spans="1:20" s="139" customFormat="1" ht="14.25">
      <c r="A94" s="60"/>
      <c r="B94" s="113" t="s">
        <v>94</v>
      </c>
      <c r="C94" s="111" t="s">
        <v>114</v>
      </c>
      <c r="D94" s="111" t="s">
        <v>115</v>
      </c>
      <c r="E94" s="111" t="s">
        <v>143</v>
      </c>
      <c r="F94" s="111"/>
      <c r="G94" s="64" t="s">
        <v>260</v>
      </c>
      <c r="H94" s="64">
        <v>45631</v>
      </c>
      <c r="I94" s="111">
        <v>10</v>
      </c>
      <c r="J94" s="61"/>
      <c r="K94" s="62" t="s">
        <v>192</v>
      </c>
      <c r="L94" s="62" t="s">
        <v>10</v>
      </c>
      <c r="M94" s="62" t="s">
        <v>10</v>
      </c>
      <c r="N94" s="62" t="s">
        <v>192</v>
      </c>
      <c r="O94" s="62" t="s">
        <v>192</v>
      </c>
      <c r="P94" s="63"/>
      <c r="Q94" s="112"/>
      <c r="R94" s="112"/>
      <c r="S94" s="112"/>
      <c r="T94" s="112"/>
    </row>
    <row r="95" spans="1:20" s="139" customFormat="1" ht="14.25">
      <c r="A95" s="84">
        <v>48</v>
      </c>
      <c r="B95" s="97" t="s">
        <v>95</v>
      </c>
      <c r="C95" s="93" t="s">
        <v>114</v>
      </c>
      <c r="D95" s="93" t="s">
        <v>116</v>
      </c>
      <c r="E95" s="93" t="s">
        <v>144</v>
      </c>
      <c r="F95" s="93"/>
      <c r="G95" s="98" t="s">
        <v>256</v>
      </c>
      <c r="H95" s="98">
        <v>15025</v>
      </c>
      <c r="I95" s="93">
        <v>10</v>
      </c>
      <c r="J95" s="89"/>
      <c r="K95" s="95" t="s">
        <v>192</v>
      </c>
      <c r="L95" s="95" t="s">
        <v>10</v>
      </c>
      <c r="M95" s="95" t="s">
        <v>10</v>
      </c>
      <c r="N95" s="95" t="s">
        <v>192</v>
      </c>
      <c r="O95" s="95" t="s">
        <v>192</v>
      </c>
      <c r="P95" s="96"/>
      <c r="Q95"/>
      <c r="R95"/>
      <c r="S95"/>
      <c r="T95"/>
    </row>
    <row r="96" spans="1:20" s="132" customFormat="1" ht="14.25">
      <c r="A96" s="84">
        <v>40</v>
      </c>
      <c r="B96" s="97" t="s">
        <v>96</v>
      </c>
      <c r="C96" s="93" t="s">
        <v>114</v>
      </c>
      <c r="D96" s="93" t="s">
        <v>107</v>
      </c>
      <c r="E96" s="93" t="s">
        <v>145</v>
      </c>
      <c r="F96" s="93"/>
      <c r="G96" s="98" t="s">
        <v>261</v>
      </c>
      <c r="H96" s="98">
        <v>26164</v>
      </c>
      <c r="I96" s="93">
        <v>5</v>
      </c>
      <c r="J96" s="89"/>
      <c r="K96" s="95" t="s">
        <v>192</v>
      </c>
      <c r="L96" s="95" t="s">
        <v>10</v>
      </c>
      <c r="M96" s="95" t="s">
        <v>10</v>
      </c>
      <c r="N96" s="95"/>
      <c r="O96" s="95"/>
      <c r="P96" s="84"/>
      <c r="Q96"/>
      <c r="R96"/>
      <c r="S96"/>
      <c r="T96"/>
    </row>
    <row r="97" spans="1:20" ht="14.25">
      <c r="A97" s="84">
        <v>25</v>
      </c>
      <c r="B97" s="97" t="s">
        <v>94</v>
      </c>
      <c r="C97" s="93" t="s">
        <v>114</v>
      </c>
      <c r="D97" s="93" t="s">
        <v>107</v>
      </c>
      <c r="E97" s="93" t="s">
        <v>146</v>
      </c>
      <c r="F97" s="93"/>
      <c r="G97" s="98" t="s">
        <v>262</v>
      </c>
      <c r="H97" s="98">
        <v>15104</v>
      </c>
      <c r="I97" s="93">
        <v>10</v>
      </c>
      <c r="J97" s="89"/>
      <c r="K97" s="95" t="s">
        <v>192</v>
      </c>
      <c r="L97" s="95" t="s">
        <v>10</v>
      </c>
      <c r="M97" s="95" t="s">
        <v>10</v>
      </c>
      <c r="N97" s="95"/>
      <c r="O97" s="95"/>
      <c r="P97" s="84"/>
    </row>
    <row r="98" spans="1:20" ht="14.25">
      <c r="A98" s="157">
        <v>30</v>
      </c>
      <c r="B98" s="158" t="s">
        <v>94</v>
      </c>
      <c r="C98" s="159" t="s">
        <v>114</v>
      </c>
      <c r="D98" s="159" t="s">
        <v>107</v>
      </c>
      <c r="E98" s="159" t="s">
        <v>147</v>
      </c>
      <c r="F98" s="159"/>
      <c r="G98" s="160" t="s">
        <v>263</v>
      </c>
      <c r="H98" s="160">
        <v>16001</v>
      </c>
      <c r="I98" s="159">
        <v>10</v>
      </c>
      <c r="J98" s="161"/>
      <c r="K98" s="162" t="s">
        <v>192</v>
      </c>
      <c r="L98" s="162" t="s">
        <v>10</v>
      </c>
      <c r="M98" s="162" t="s">
        <v>10</v>
      </c>
      <c r="N98" s="162"/>
      <c r="O98" s="162"/>
      <c r="P98" s="157"/>
      <c r="Q98" s="163"/>
      <c r="R98" s="163" t="s">
        <v>401</v>
      </c>
      <c r="S98" s="163"/>
      <c r="T98" s="163"/>
    </row>
    <row r="99" spans="1:20" ht="14.25">
      <c r="A99" s="60">
        <v>74</v>
      </c>
      <c r="B99" s="113" t="s">
        <v>87</v>
      </c>
      <c r="C99" s="111" t="s">
        <v>114</v>
      </c>
      <c r="D99" s="111" t="s">
        <v>107</v>
      </c>
      <c r="E99" s="111" t="s">
        <v>149</v>
      </c>
      <c r="F99" s="111"/>
      <c r="G99" s="64" t="s">
        <v>264</v>
      </c>
      <c r="H99" s="64">
        <v>47111</v>
      </c>
      <c r="I99" s="111">
        <v>50</v>
      </c>
      <c r="J99" s="61"/>
      <c r="K99" s="62" t="s">
        <v>192</v>
      </c>
      <c r="L99" s="62" t="s">
        <v>10</v>
      </c>
      <c r="M99" s="62" t="s">
        <v>10</v>
      </c>
      <c r="N99" s="62"/>
      <c r="O99" s="62"/>
      <c r="P99" s="60"/>
      <c r="Q99" s="112"/>
      <c r="R99" s="112"/>
      <c r="S99" s="112"/>
      <c r="T99" s="112"/>
    </row>
    <row r="100" spans="1:20" ht="14.25">
      <c r="A100" s="60">
        <v>73</v>
      </c>
      <c r="B100" s="113" t="s">
        <v>87</v>
      </c>
      <c r="C100" s="111" t="s">
        <v>114</v>
      </c>
      <c r="D100" s="111" t="s">
        <v>107</v>
      </c>
      <c r="E100" s="111" t="s">
        <v>150</v>
      </c>
      <c r="F100" s="111"/>
      <c r="G100" s="64" t="s">
        <v>259</v>
      </c>
      <c r="H100" s="64">
        <v>40218</v>
      </c>
      <c r="I100" s="111">
        <v>50</v>
      </c>
      <c r="J100" s="61"/>
      <c r="K100" s="62" t="s">
        <v>192</v>
      </c>
      <c r="L100" s="62" t="s">
        <v>10</v>
      </c>
      <c r="M100" s="62" t="s">
        <v>10</v>
      </c>
      <c r="N100" s="62"/>
      <c r="O100" s="62"/>
      <c r="P100" s="60"/>
      <c r="Q100" s="112"/>
      <c r="R100" s="112"/>
      <c r="S100" s="112"/>
      <c r="T100" s="112"/>
    </row>
    <row r="101" spans="1:20" ht="14.25">
      <c r="A101" s="60">
        <v>80</v>
      </c>
      <c r="B101" s="113" t="s">
        <v>98</v>
      </c>
      <c r="C101" s="111" t="s">
        <v>114</v>
      </c>
      <c r="D101" s="111" t="s">
        <v>107</v>
      </c>
      <c r="E101" s="111" t="s">
        <v>151</v>
      </c>
      <c r="F101" s="111"/>
      <c r="G101" s="64" t="s">
        <v>265</v>
      </c>
      <c r="H101" s="64">
        <v>25530</v>
      </c>
      <c r="I101" s="111">
        <v>5</v>
      </c>
      <c r="J101" s="61"/>
      <c r="K101" s="62" t="s">
        <v>192</v>
      </c>
      <c r="L101" s="62" t="s">
        <v>10</v>
      </c>
      <c r="M101" s="62" t="s">
        <v>10</v>
      </c>
      <c r="N101" s="62"/>
      <c r="O101" s="62"/>
      <c r="P101" s="60"/>
      <c r="Q101" s="112"/>
      <c r="R101" s="112"/>
      <c r="S101" s="112"/>
      <c r="T101" s="112"/>
    </row>
    <row r="102" spans="1:20" ht="14.25">
      <c r="A102" s="84">
        <v>104</v>
      </c>
      <c r="B102" s="97" t="s">
        <v>99</v>
      </c>
      <c r="C102" s="93" t="s">
        <v>114</v>
      </c>
      <c r="D102" s="93" t="s">
        <v>107</v>
      </c>
      <c r="E102" s="93" t="s">
        <v>152</v>
      </c>
      <c r="F102" s="93"/>
      <c r="G102" s="98" t="s">
        <v>266</v>
      </c>
      <c r="H102" s="98">
        <v>41129</v>
      </c>
      <c r="I102" s="93">
        <v>20</v>
      </c>
      <c r="J102" s="89"/>
      <c r="K102" s="95" t="s">
        <v>192</v>
      </c>
      <c r="L102" s="95" t="s">
        <v>10</v>
      </c>
      <c r="M102" s="95" t="s">
        <v>10</v>
      </c>
      <c r="N102" s="95" t="s">
        <v>192</v>
      </c>
      <c r="O102" s="95" t="s">
        <v>192</v>
      </c>
      <c r="P102" s="98"/>
    </row>
    <row r="103" spans="1:20" ht="14.25">
      <c r="A103" s="84">
        <v>105</v>
      </c>
      <c r="B103" s="97" t="s">
        <v>99</v>
      </c>
      <c r="C103" s="93" t="s">
        <v>114</v>
      </c>
      <c r="D103" s="93" t="s">
        <v>107</v>
      </c>
      <c r="E103" s="93" t="s">
        <v>153</v>
      </c>
      <c r="F103" s="93"/>
      <c r="G103" s="98" t="s">
        <v>267</v>
      </c>
      <c r="H103" s="98">
        <v>40962</v>
      </c>
      <c r="I103" s="93">
        <v>50</v>
      </c>
      <c r="J103" s="89"/>
      <c r="K103" s="95" t="s">
        <v>192</v>
      </c>
      <c r="L103" s="95" t="s">
        <v>10</v>
      </c>
      <c r="M103" s="95" t="s">
        <v>10</v>
      </c>
      <c r="N103" s="95" t="s">
        <v>192</v>
      </c>
      <c r="O103" s="95" t="s">
        <v>192</v>
      </c>
      <c r="P103" s="98"/>
    </row>
    <row r="104" spans="1:20" ht="14.25">
      <c r="A104" s="84">
        <v>106</v>
      </c>
      <c r="B104" s="97" t="s">
        <v>99</v>
      </c>
      <c r="C104" s="93" t="s">
        <v>114</v>
      </c>
      <c r="D104" s="93" t="s">
        <v>107</v>
      </c>
      <c r="E104" s="93" t="s">
        <v>154</v>
      </c>
      <c r="F104" s="93"/>
      <c r="G104" s="98" t="s">
        <v>265</v>
      </c>
      <c r="H104" s="98">
        <v>25530</v>
      </c>
      <c r="I104" s="93">
        <v>10</v>
      </c>
      <c r="J104" s="89"/>
      <c r="K104" s="95" t="s">
        <v>192</v>
      </c>
      <c r="L104" s="95" t="s">
        <v>10</v>
      </c>
      <c r="M104" s="95" t="s">
        <v>10</v>
      </c>
      <c r="N104" s="95" t="s">
        <v>192</v>
      </c>
      <c r="O104" s="95" t="s">
        <v>192</v>
      </c>
      <c r="P104" s="98"/>
    </row>
    <row r="105" spans="1:20" ht="14.25">
      <c r="A105" s="84">
        <v>72</v>
      </c>
      <c r="B105" s="97" t="s">
        <v>90</v>
      </c>
      <c r="C105" s="93" t="s">
        <v>114</v>
      </c>
      <c r="D105" s="93" t="s">
        <v>107</v>
      </c>
      <c r="E105" s="93" t="s">
        <v>155</v>
      </c>
      <c r="F105" s="93"/>
      <c r="G105" s="98" t="s">
        <v>268</v>
      </c>
      <c r="H105" s="98">
        <v>26062</v>
      </c>
      <c r="I105" s="93">
        <v>50</v>
      </c>
      <c r="J105" s="89"/>
      <c r="K105" s="95" t="s">
        <v>192</v>
      </c>
      <c r="L105" s="95" t="s">
        <v>10</v>
      </c>
      <c r="M105" s="95" t="s">
        <v>10</v>
      </c>
      <c r="N105" s="95" t="s">
        <v>192</v>
      </c>
      <c r="O105" s="95" t="s">
        <v>192</v>
      </c>
      <c r="P105" s="98"/>
    </row>
    <row r="106" spans="1:20" ht="14.25">
      <c r="A106" s="60">
        <v>71</v>
      </c>
      <c r="B106" s="110" t="s">
        <v>90</v>
      </c>
      <c r="C106" s="111" t="s">
        <v>114</v>
      </c>
      <c r="D106" s="111" t="s">
        <v>107</v>
      </c>
      <c r="E106" s="111" t="s">
        <v>156</v>
      </c>
      <c r="F106" s="111"/>
      <c r="G106" s="64" t="s">
        <v>269</v>
      </c>
      <c r="H106" s="64">
        <v>45042</v>
      </c>
      <c r="I106" s="111">
        <v>15</v>
      </c>
      <c r="J106" s="61"/>
      <c r="K106" s="62" t="s">
        <v>192</v>
      </c>
      <c r="L106" s="62" t="s">
        <v>10</v>
      </c>
      <c r="M106" s="62" t="s">
        <v>10</v>
      </c>
      <c r="N106" s="62"/>
      <c r="O106" s="62"/>
      <c r="P106" s="60"/>
      <c r="Q106" s="112"/>
      <c r="R106" s="112"/>
      <c r="S106" s="112"/>
      <c r="T106" s="112"/>
    </row>
    <row r="107" spans="1:20" ht="14.25">
      <c r="A107" s="84">
        <v>56</v>
      </c>
      <c r="B107" s="97" t="s">
        <v>100</v>
      </c>
      <c r="C107" s="93" t="s">
        <v>114</v>
      </c>
      <c r="D107" s="93" t="s">
        <v>107</v>
      </c>
      <c r="E107" s="93" t="s">
        <v>157</v>
      </c>
      <c r="F107" s="93"/>
      <c r="G107" s="98" t="s">
        <v>270</v>
      </c>
      <c r="H107" s="98">
        <v>45669</v>
      </c>
      <c r="I107" s="93">
        <v>50</v>
      </c>
      <c r="J107" s="89"/>
      <c r="K107" s="95" t="s">
        <v>192</v>
      </c>
      <c r="L107" s="95" t="s">
        <v>10</v>
      </c>
      <c r="M107" s="95" t="s">
        <v>10</v>
      </c>
      <c r="N107" s="95" t="s">
        <v>192</v>
      </c>
      <c r="O107" s="95" t="s">
        <v>192</v>
      </c>
      <c r="P107" s="99"/>
      <c r="Q107" s="82" t="s">
        <v>227</v>
      </c>
    </row>
    <row r="108" spans="1:20" ht="14.25">
      <c r="A108" s="84">
        <v>77</v>
      </c>
      <c r="B108" s="97" t="s">
        <v>101</v>
      </c>
      <c r="C108" s="93" t="s">
        <v>114</v>
      </c>
      <c r="D108" s="93" t="s">
        <v>116</v>
      </c>
      <c r="E108" s="93" t="s">
        <v>158</v>
      </c>
      <c r="F108" s="93"/>
      <c r="G108" s="98" t="s">
        <v>259</v>
      </c>
      <c r="H108" s="98">
        <v>40218</v>
      </c>
      <c r="I108" s="93">
        <v>25</v>
      </c>
      <c r="J108" s="89"/>
      <c r="K108" s="95" t="s">
        <v>192</v>
      </c>
      <c r="L108" s="95" t="s">
        <v>10</v>
      </c>
      <c r="M108" s="95" t="s">
        <v>10</v>
      </c>
      <c r="N108" s="95" t="s">
        <v>192</v>
      </c>
      <c r="O108" s="95" t="s">
        <v>192</v>
      </c>
      <c r="P108" s="99"/>
      <c r="Q108" s="80"/>
    </row>
    <row r="109" spans="1:20" ht="14.25">
      <c r="A109" s="84">
        <v>70</v>
      </c>
      <c r="B109" s="97" t="s">
        <v>90</v>
      </c>
      <c r="C109" s="93" t="s">
        <v>114</v>
      </c>
      <c r="D109" s="93" t="s">
        <v>116</v>
      </c>
      <c r="E109" s="93" t="s">
        <v>159</v>
      </c>
      <c r="F109" s="93"/>
      <c r="G109" s="98" t="s">
        <v>271</v>
      </c>
      <c r="H109" s="98">
        <v>45056</v>
      </c>
      <c r="I109" s="93">
        <v>5</v>
      </c>
      <c r="J109" s="89"/>
      <c r="K109" s="95" t="s">
        <v>192</v>
      </c>
      <c r="L109" s="95" t="s">
        <v>10</v>
      </c>
      <c r="M109" s="95" t="s">
        <v>10</v>
      </c>
      <c r="N109" s="95" t="s">
        <v>192</v>
      </c>
      <c r="O109" s="95" t="s">
        <v>192</v>
      </c>
      <c r="P109" s="84"/>
      <c r="Q109" s="80"/>
    </row>
    <row r="110" spans="1:20" ht="14.25">
      <c r="A110" s="84">
        <v>78</v>
      </c>
      <c r="B110" s="97" t="s">
        <v>101</v>
      </c>
      <c r="C110" s="93" t="s">
        <v>114</v>
      </c>
      <c r="D110" s="93" t="s">
        <v>116</v>
      </c>
      <c r="E110" s="93" t="s">
        <v>160</v>
      </c>
      <c r="F110" s="93"/>
      <c r="G110" s="98" t="s">
        <v>272</v>
      </c>
      <c r="H110" s="98">
        <v>45680</v>
      </c>
      <c r="I110" s="93">
        <v>25</v>
      </c>
      <c r="J110" s="89"/>
      <c r="K110" s="95" t="s">
        <v>192</v>
      </c>
      <c r="L110" s="95" t="s">
        <v>10</v>
      </c>
      <c r="M110" s="95" t="s">
        <v>10</v>
      </c>
      <c r="N110" s="95" t="s">
        <v>192</v>
      </c>
      <c r="O110" s="95" t="s">
        <v>192</v>
      </c>
      <c r="P110" s="84"/>
      <c r="Q110" s="80"/>
    </row>
    <row r="111" spans="1:20" ht="14.25">
      <c r="A111" s="84">
        <v>82</v>
      </c>
      <c r="B111" s="97" t="s">
        <v>101</v>
      </c>
      <c r="C111" s="93" t="s">
        <v>114</v>
      </c>
      <c r="D111" s="93" t="s">
        <v>107</v>
      </c>
      <c r="E111" s="93" t="s">
        <v>161</v>
      </c>
      <c r="F111" s="93"/>
      <c r="G111" s="98" t="s">
        <v>265</v>
      </c>
      <c r="H111" s="98">
        <v>25530</v>
      </c>
      <c r="I111" s="93">
        <v>25</v>
      </c>
      <c r="J111" s="89"/>
      <c r="K111" s="95" t="s">
        <v>192</v>
      </c>
      <c r="L111" s="95" t="s">
        <v>10</v>
      </c>
      <c r="M111" s="95" t="s">
        <v>10</v>
      </c>
      <c r="N111" s="95" t="s">
        <v>192</v>
      </c>
      <c r="O111" s="95" t="s">
        <v>192</v>
      </c>
      <c r="P111" s="90"/>
      <c r="Q111" s="80"/>
    </row>
    <row r="112" spans="1:20" ht="14.25">
      <c r="A112" s="84">
        <v>81</v>
      </c>
      <c r="B112" s="97" t="s">
        <v>101</v>
      </c>
      <c r="C112" s="93" t="s">
        <v>114</v>
      </c>
      <c r="D112" s="93" t="s">
        <v>107</v>
      </c>
      <c r="E112" s="93" t="s">
        <v>162</v>
      </c>
      <c r="F112" s="93"/>
      <c r="G112" s="98" t="s">
        <v>273</v>
      </c>
      <c r="H112" s="98">
        <v>45623</v>
      </c>
      <c r="I112" s="93">
        <v>40</v>
      </c>
      <c r="J112" s="89"/>
      <c r="K112" s="95" t="s">
        <v>192</v>
      </c>
      <c r="L112" s="95" t="s">
        <v>10</v>
      </c>
      <c r="M112" s="95" t="s">
        <v>10</v>
      </c>
      <c r="N112" s="95" t="s">
        <v>192</v>
      </c>
      <c r="O112" s="95" t="s">
        <v>192</v>
      </c>
      <c r="P112" s="96"/>
      <c r="Q112" s="80"/>
    </row>
    <row r="113" spans="1:20" ht="14.25">
      <c r="A113" s="84">
        <v>85</v>
      </c>
      <c r="B113" s="97" t="s">
        <v>102</v>
      </c>
      <c r="C113" s="93" t="s">
        <v>114</v>
      </c>
      <c r="D113" s="93" t="s">
        <v>116</v>
      </c>
      <c r="E113" s="93" t="s">
        <v>163</v>
      </c>
      <c r="F113" s="93"/>
      <c r="G113" s="98" t="s">
        <v>258</v>
      </c>
      <c r="H113" s="98">
        <v>25703</v>
      </c>
      <c r="I113" s="93">
        <v>15</v>
      </c>
      <c r="J113" s="89"/>
      <c r="K113" s="95" t="s">
        <v>192</v>
      </c>
      <c r="L113" s="95" t="s">
        <v>10</v>
      </c>
      <c r="M113" s="95" t="s">
        <v>10</v>
      </c>
      <c r="N113" s="95" t="s">
        <v>192</v>
      </c>
      <c r="O113" s="95" t="s">
        <v>192</v>
      </c>
      <c r="P113" s="90"/>
      <c r="Q113" s="80"/>
    </row>
    <row r="114" spans="1:20" ht="14.25">
      <c r="A114" s="84">
        <v>88</v>
      </c>
      <c r="B114" s="97" t="s">
        <v>101</v>
      </c>
      <c r="C114" s="93" t="s">
        <v>119</v>
      </c>
      <c r="D114" s="93" t="s">
        <v>120</v>
      </c>
      <c r="E114" s="93" t="s">
        <v>164</v>
      </c>
      <c r="F114" s="93"/>
      <c r="G114" s="98" t="s">
        <v>274</v>
      </c>
      <c r="H114" s="98">
        <v>45614</v>
      </c>
      <c r="I114" s="93">
        <v>60</v>
      </c>
      <c r="J114" s="89"/>
      <c r="K114" s="95" t="s">
        <v>192</v>
      </c>
      <c r="L114" s="95" t="s">
        <v>10</v>
      </c>
      <c r="M114" s="95" t="s">
        <v>10</v>
      </c>
      <c r="N114" s="95" t="s">
        <v>192</v>
      </c>
      <c r="O114" s="95" t="s">
        <v>192</v>
      </c>
      <c r="P114" s="84"/>
      <c r="Q114" s="80"/>
    </row>
    <row r="115" spans="1:20" ht="14.25">
      <c r="A115" s="84">
        <v>49</v>
      </c>
      <c r="B115" s="97" t="s">
        <v>96</v>
      </c>
      <c r="C115" s="93" t="s">
        <v>119</v>
      </c>
      <c r="D115" s="93" t="s">
        <v>107</v>
      </c>
      <c r="E115" s="93" t="s">
        <v>165</v>
      </c>
      <c r="F115" s="93"/>
      <c r="G115" s="98" t="s">
        <v>275</v>
      </c>
      <c r="H115" s="98">
        <v>15025</v>
      </c>
      <c r="I115" s="93">
        <v>10</v>
      </c>
      <c r="J115" s="89"/>
      <c r="K115" s="95" t="s">
        <v>192</v>
      </c>
      <c r="L115" s="95" t="s">
        <v>10</v>
      </c>
      <c r="M115" s="95" t="s">
        <v>10</v>
      </c>
      <c r="N115" s="95"/>
      <c r="O115" s="95"/>
      <c r="P115" s="84"/>
      <c r="Q115" s="80"/>
    </row>
    <row r="116" spans="1:20" ht="14.25">
      <c r="A116" s="84">
        <v>44</v>
      </c>
      <c r="B116" s="97" t="s">
        <v>96</v>
      </c>
      <c r="C116" s="93" t="s">
        <v>119</v>
      </c>
      <c r="D116" s="93" t="s">
        <v>107</v>
      </c>
      <c r="E116" s="93" t="s">
        <v>166</v>
      </c>
      <c r="F116" s="93"/>
      <c r="G116" s="98" t="s">
        <v>276</v>
      </c>
      <c r="H116" s="98">
        <v>45620</v>
      </c>
      <c r="I116" s="93">
        <v>5</v>
      </c>
      <c r="J116" s="89"/>
      <c r="K116" s="95" t="s">
        <v>192</v>
      </c>
      <c r="L116" s="95" t="s">
        <v>10</v>
      </c>
      <c r="M116" s="95" t="s">
        <v>10</v>
      </c>
      <c r="N116" s="95"/>
      <c r="O116" s="95"/>
      <c r="P116" s="84"/>
      <c r="Q116" s="80"/>
    </row>
    <row r="117" spans="1:20" ht="14.25">
      <c r="A117" s="84">
        <v>9</v>
      </c>
      <c r="B117" s="92" t="s">
        <v>97</v>
      </c>
      <c r="C117" s="93" t="s">
        <v>119</v>
      </c>
      <c r="D117" s="93" t="s">
        <v>120</v>
      </c>
      <c r="E117" s="93" t="s">
        <v>167</v>
      </c>
      <c r="F117" s="93"/>
      <c r="G117" s="98" t="s">
        <v>256</v>
      </c>
      <c r="H117" s="98">
        <v>15025</v>
      </c>
      <c r="I117" s="93">
        <v>5</v>
      </c>
      <c r="J117" s="89"/>
      <c r="K117" s="95" t="s">
        <v>192</v>
      </c>
      <c r="L117" s="95" t="s">
        <v>10</v>
      </c>
      <c r="M117" s="95" t="s">
        <v>10</v>
      </c>
      <c r="N117" s="95"/>
      <c r="O117" s="95"/>
      <c r="P117" s="84"/>
      <c r="Q117" s="80"/>
    </row>
    <row r="118" spans="1:20" ht="14.25">
      <c r="A118" s="84">
        <v>94</v>
      </c>
      <c r="B118" s="97" t="s">
        <v>87</v>
      </c>
      <c r="C118" s="93" t="s">
        <v>119</v>
      </c>
      <c r="D118" s="93" t="s">
        <v>107</v>
      </c>
      <c r="E118" s="93" t="s">
        <v>168</v>
      </c>
      <c r="F118" s="93"/>
      <c r="G118" s="98" t="s">
        <v>274</v>
      </c>
      <c r="H118" s="98">
        <v>45614</v>
      </c>
      <c r="I118" s="93">
        <v>50</v>
      </c>
      <c r="J118" s="89"/>
      <c r="K118" s="95" t="s">
        <v>192</v>
      </c>
      <c r="L118" s="95" t="s">
        <v>10</v>
      </c>
      <c r="M118" s="95" t="s">
        <v>10</v>
      </c>
      <c r="N118" s="95" t="s">
        <v>192</v>
      </c>
      <c r="O118" s="95" t="s">
        <v>192</v>
      </c>
      <c r="P118" s="84"/>
      <c r="Q118" s="80"/>
    </row>
    <row r="119" spans="1:20" ht="14.25">
      <c r="A119" s="84"/>
      <c r="B119" s="97" t="s">
        <v>103</v>
      </c>
      <c r="C119" s="93" t="s">
        <v>121</v>
      </c>
      <c r="D119" s="93" t="s">
        <v>105</v>
      </c>
      <c r="E119" s="93" t="s">
        <v>169</v>
      </c>
      <c r="F119" s="93"/>
      <c r="G119" s="98" t="s">
        <v>288</v>
      </c>
      <c r="H119" s="98">
        <v>45669</v>
      </c>
      <c r="I119" s="93">
        <v>5</v>
      </c>
      <c r="J119" s="89"/>
      <c r="K119" s="95" t="s">
        <v>192</v>
      </c>
      <c r="L119" s="95" t="s">
        <v>10</v>
      </c>
      <c r="M119" s="95" t="s">
        <v>10</v>
      </c>
      <c r="N119" s="95"/>
      <c r="O119" s="95"/>
      <c r="P119" s="84"/>
      <c r="Q119" s="80"/>
    </row>
    <row r="120" spans="1:20" ht="14.25">
      <c r="A120" s="84">
        <v>92</v>
      </c>
      <c r="B120" s="92" t="s">
        <v>103</v>
      </c>
      <c r="C120" s="93" t="s">
        <v>106</v>
      </c>
      <c r="D120" s="93" t="s">
        <v>122</v>
      </c>
      <c r="E120" s="93" t="s">
        <v>170</v>
      </c>
      <c r="F120" s="93"/>
      <c r="G120" s="98" t="s">
        <v>277</v>
      </c>
      <c r="H120" s="98">
        <v>47250</v>
      </c>
      <c r="I120" s="93">
        <v>5</v>
      </c>
      <c r="J120" s="89"/>
      <c r="K120" s="95" t="s">
        <v>192</v>
      </c>
      <c r="L120" s="95" t="s">
        <v>10</v>
      </c>
      <c r="M120" s="95" t="s">
        <v>10</v>
      </c>
      <c r="N120" s="95"/>
      <c r="O120" s="95"/>
      <c r="P120" s="84"/>
      <c r="Q120" s="80"/>
    </row>
    <row r="121" spans="1:20" ht="14.25">
      <c r="A121" s="84">
        <v>87</v>
      </c>
      <c r="B121" s="92" t="s">
        <v>86</v>
      </c>
      <c r="C121" s="93" t="s">
        <v>106</v>
      </c>
      <c r="D121" s="93" t="s">
        <v>122</v>
      </c>
      <c r="E121" s="93" t="s">
        <v>172</v>
      </c>
      <c r="F121" s="93"/>
      <c r="G121" s="98" t="s">
        <v>289</v>
      </c>
      <c r="H121" s="98">
        <v>40391</v>
      </c>
      <c r="I121" s="93">
        <v>5</v>
      </c>
      <c r="J121" s="89"/>
      <c r="K121" s="95" t="s">
        <v>192</v>
      </c>
      <c r="L121" s="95" t="s">
        <v>10</v>
      </c>
      <c r="M121" s="95" t="s">
        <v>10</v>
      </c>
      <c r="N121" s="95"/>
      <c r="O121" s="95"/>
      <c r="P121" s="84"/>
      <c r="Q121" s="80"/>
    </row>
    <row r="122" spans="1:20" ht="14.25">
      <c r="A122" s="84">
        <v>108</v>
      </c>
      <c r="B122" s="97" t="s">
        <v>94</v>
      </c>
      <c r="C122" s="93" t="s">
        <v>106</v>
      </c>
      <c r="D122" s="93" t="s">
        <v>124</v>
      </c>
      <c r="E122" s="93" t="s">
        <v>175</v>
      </c>
      <c r="F122" s="93"/>
      <c r="G122" s="98" t="s">
        <v>275</v>
      </c>
      <c r="H122" s="98">
        <v>15025</v>
      </c>
      <c r="I122" s="93">
        <v>5</v>
      </c>
      <c r="J122" s="89"/>
      <c r="K122" s="95" t="s">
        <v>192</v>
      </c>
      <c r="L122" s="95" t="s">
        <v>10</v>
      </c>
      <c r="M122" s="95" t="s">
        <v>10</v>
      </c>
      <c r="N122" s="95"/>
      <c r="O122" s="95"/>
      <c r="P122" s="98"/>
      <c r="Q122" s="80"/>
    </row>
    <row r="123" spans="1:20" ht="14.25">
      <c r="A123" s="84">
        <v>114</v>
      </c>
      <c r="B123" s="92" t="s">
        <v>95</v>
      </c>
      <c r="C123" s="93" t="s">
        <v>125</v>
      </c>
      <c r="D123" s="93" t="s">
        <v>107</v>
      </c>
      <c r="E123" s="93" t="s">
        <v>176</v>
      </c>
      <c r="F123" s="93"/>
      <c r="G123" s="98" t="s">
        <v>278</v>
      </c>
      <c r="H123" s="98">
        <v>45769</v>
      </c>
      <c r="I123" s="93">
        <v>20</v>
      </c>
      <c r="J123" s="89"/>
      <c r="K123" s="95" t="s">
        <v>192</v>
      </c>
      <c r="L123" s="95" t="s">
        <v>10</v>
      </c>
      <c r="M123" s="95" t="s">
        <v>10</v>
      </c>
      <c r="N123" s="95" t="s">
        <v>192</v>
      </c>
      <c r="O123" s="95" t="s">
        <v>192</v>
      </c>
      <c r="P123" s="98"/>
      <c r="Q123" s="82" t="s">
        <v>227</v>
      </c>
    </row>
    <row r="124" spans="1:20" ht="14.25">
      <c r="A124" s="84">
        <v>57</v>
      </c>
      <c r="B124" s="92" t="s">
        <v>104</v>
      </c>
      <c r="C124" s="93" t="s">
        <v>114</v>
      </c>
      <c r="D124" s="93" t="s">
        <v>107</v>
      </c>
      <c r="E124" s="93" t="s">
        <v>177</v>
      </c>
      <c r="F124" s="93"/>
      <c r="G124" s="98" t="s">
        <v>279</v>
      </c>
      <c r="H124" s="98">
        <v>25260</v>
      </c>
      <c r="I124" s="93">
        <v>25</v>
      </c>
      <c r="J124" s="89"/>
      <c r="K124" s="95" t="s">
        <v>192</v>
      </c>
      <c r="L124" s="95" t="s">
        <v>10</v>
      </c>
      <c r="M124" s="95" t="s">
        <v>10</v>
      </c>
      <c r="N124" s="95" t="s">
        <v>192</v>
      </c>
      <c r="O124" s="95" t="s">
        <v>192</v>
      </c>
      <c r="P124" s="84"/>
      <c r="Q124" s="80"/>
    </row>
    <row r="125" spans="1:20" ht="14.25">
      <c r="A125" s="60">
        <v>58</v>
      </c>
      <c r="B125" s="113" t="s">
        <v>91</v>
      </c>
      <c r="C125" s="111" t="s">
        <v>114</v>
      </c>
      <c r="D125" s="111" t="s">
        <v>107</v>
      </c>
      <c r="E125" s="111" t="s">
        <v>178</v>
      </c>
      <c r="F125" s="111"/>
      <c r="G125" s="64" t="s">
        <v>261</v>
      </c>
      <c r="H125" s="64">
        <v>26164</v>
      </c>
      <c r="I125" s="111">
        <v>30</v>
      </c>
      <c r="J125" s="61"/>
      <c r="K125" s="62" t="s">
        <v>192</v>
      </c>
      <c r="L125" s="62" t="s">
        <v>10</v>
      </c>
      <c r="M125" s="62" t="s">
        <v>10</v>
      </c>
      <c r="N125" s="62"/>
      <c r="O125" s="62"/>
      <c r="P125" s="60"/>
      <c r="Q125" s="114"/>
      <c r="R125" s="112"/>
      <c r="S125" s="112"/>
      <c r="T125" s="112"/>
    </row>
    <row r="126" spans="1:20" ht="14.25">
      <c r="A126" s="60">
        <v>110</v>
      </c>
      <c r="B126" s="113" t="s">
        <v>85</v>
      </c>
      <c r="C126" s="111" t="s">
        <v>119</v>
      </c>
      <c r="D126" s="111" t="s">
        <v>107</v>
      </c>
      <c r="E126" s="111" t="s">
        <v>179</v>
      </c>
      <c r="F126" s="111"/>
      <c r="G126" s="64" t="s">
        <v>280</v>
      </c>
      <c r="H126" s="64">
        <v>41180</v>
      </c>
      <c r="I126" s="111">
        <v>40</v>
      </c>
      <c r="J126" s="61"/>
      <c r="K126" s="62" t="s">
        <v>192</v>
      </c>
      <c r="L126" s="62" t="s">
        <v>10</v>
      </c>
      <c r="M126" s="62" t="s">
        <v>10</v>
      </c>
      <c r="N126" s="62"/>
      <c r="O126" s="62"/>
      <c r="P126" s="60"/>
      <c r="Q126" s="114"/>
      <c r="R126" s="112"/>
      <c r="S126" s="112"/>
      <c r="T126" s="112"/>
    </row>
    <row r="127" spans="1:20" ht="14.25">
      <c r="A127" s="84">
        <v>67</v>
      </c>
      <c r="B127" s="97" t="s">
        <v>87</v>
      </c>
      <c r="C127" s="93" t="s">
        <v>106</v>
      </c>
      <c r="D127" s="93" t="s">
        <v>126</v>
      </c>
      <c r="E127" s="93" t="s">
        <v>180</v>
      </c>
      <c r="F127" s="93"/>
      <c r="G127" s="98" t="s">
        <v>281</v>
      </c>
      <c r="H127" s="98">
        <v>62024</v>
      </c>
      <c r="I127" s="93">
        <v>5</v>
      </c>
      <c r="J127" s="89"/>
      <c r="K127" s="95" t="s">
        <v>192</v>
      </c>
      <c r="L127" s="95" t="s">
        <v>10</v>
      </c>
      <c r="M127" s="95" t="s">
        <v>10</v>
      </c>
      <c r="N127" s="95" t="s">
        <v>192</v>
      </c>
      <c r="O127" s="95" t="s">
        <v>192</v>
      </c>
      <c r="P127" s="90"/>
      <c r="Q127" s="80"/>
    </row>
    <row r="128" spans="1:20" ht="14.25">
      <c r="A128" s="84">
        <v>68</v>
      </c>
      <c r="B128" s="97" t="s">
        <v>87</v>
      </c>
      <c r="C128" s="93" t="s">
        <v>106</v>
      </c>
      <c r="D128" s="93" t="s">
        <v>126</v>
      </c>
      <c r="E128" s="93" t="s">
        <v>181</v>
      </c>
      <c r="F128" s="93"/>
      <c r="G128" s="98" t="s">
        <v>259</v>
      </c>
      <c r="H128" s="98">
        <v>40218</v>
      </c>
      <c r="I128" s="93">
        <v>10</v>
      </c>
      <c r="J128" s="89"/>
      <c r="K128" s="95" t="s">
        <v>192</v>
      </c>
      <c r="L128" s="95" t="s">
        <v>10</v>
      </c>
      <c r="M128" s="95" t="s">
        <v>10</v>
      </c>
      <c r="N128" s="95" t="s">
        <v>192</v>
      </c>
      <c r="O128" s="95" t="s">
        <v>192</v>
      </c>
      <c r="P128" s="90"/>
      <c r="Q128" s="80"/>
    </row>
    <row r="129" spans="1:20" ht="14.25">
      <c r="A129" s="60">
        <v>101</v>
      </c>
      <c r="B129" s="113" t="s">
        <v>95</v>
      </c>
      <c r="C129" s="111" t="s">
        <v>106</v>
      </c>
      <c r="D129" s="111" t="s">
        <v>120</v>
      </c>
      <c r="E129" s="111" t="s">
        <v>182</v>
      </c>
      <c r="F129" s="111"/>
      <c r="G129" s="64" t="s">
        <v>259</v>
      </c>
      <c r="H129" s="64">
        <v>40218</v>
      </c>
      <c r="I129" s="111">
        <v>5</v>
      </c>
      <c r="J129" s="61"/>
      <c r="K129" s="62" t="s">
        <v>192</v>
      </c>
      <c r="L129" s="62" t="s">
        <v>10</v>
      </c>
      <c r="M129" s="62" t="s">
        <v>10</v>
      </c>
      <c r="N129" s="62"/>
      <c r="O129" s="62"/>
      <c r="P129" s="60"/>
      <c r="Q129" s="114"/>
      <c r="R129" s="112"/>
      <c r="S129" s="112"/>
      <c r="T129" s="112"/>
    </row>
    <row r="130" spans="1:20" ht="14.25">
      <c r="A130" s="60">
        <v>26</v>
      </c>
      <c r="B130" s="113" t="s">
        <v>91</v>
      </c>
      <c r="C130" s="111" t="s">
        <v>114</v>
      </c>
      <c r="D130" s="111" t="s">
        <v>107</v>
      </c>
      <c r="E130" s="111" t="s">
        <v>183</v>
      </c>
      <c r="F130" s="111"/>
      <c r="G130" s="64" t="s">
        <v>269</v>
      </c>
      <c r="H130" s="64">
        <v>45042</v>
      </c>
      <c r="I130" s="111">
        <v>5</v>
      </c>
      <c r="J130" s="61"/>
      <c r="K130" s="62" t="s">
        <v>192</v>
      </c>
      <c r="L130" s="62" t="s">
        <v>10</v>
      </c>
      <c r="M130" s="62" t="s">
        <v>10</v>
      </c>
      <c r="N130" s="62"/>
      <c r="O130" s="62"/>
      <c r="P130" s="60"/>
      <c r="Q130" s="114"/>
      <c r="R130" s="112"/>
      <c r="S130" s="112"/>
      <c r="T130" s="112"/>
    </row>
    <row r="131" spans="1:20" ht="14.25">
      <c r="A131" s="60">
        <v>12</v>
      </c>
      <c r="B131" s="113" t="s">
        <v>91</v>
      </c>
      <c r="C131" s="111" t="s">
        <v>114</v>
      </c>
      <c r="D131" s="111" t="s">
        <v>107</v>
      </c>
      <c r="E131" s="111" t="s">
        <v>184</v>
      </c>
      <c r="F131" s="111"/>
      <c r="G131" s="64" t="s">
        <v>275</v>
      </c>
      <c r="H131" s="64">
        <v>15025</v>
      </c>
      <c r="I131" s="111">
        <v>5</v>
      </c>
      <c r="J131" s="61"/>
      <c r="K131" s="62" t="s">
        <v>192</v>
      </c>
      <c r="L131" s="62" t="s">
        <v>10</v>
      </c>
      <c r="M131" s="62" t="s">
        <v>10</v>
      </c>
      <c r="N131" s="62"/>
      <c r="O131" s="62"/>
      <c r="P131" s="60"/>
      <c r="Q131" s="114" t="s">
        <v>227</v>
      </c>
      <c r="R131" s="112"/>
      <c r="S131" s="112"/>
      <c r="T131" s="112"/>
    </row>
    <row r="132" spans="1:20" ht="14.25">
      <c r="A132" s="84">
        <v>83</v>
      </c>
      <c r="B132" s="92" t="s">
        <v>102</v>
      </c>
      <c r="C132" s="93" t="s">
        <v>114</v>
      </c>
      <c r="D132" s="93" t="s">
        <v>107</v>
      </c>
      <c r="E132" s="93" t="s">
        <v>185</v>
      </c>
      <c r="F132" s="93"/>
      <c r="G132" s="98" t="s">
        <v>282</v>
      </c>
      <c r="H132" s="98">
        <v>43031</v>
      </c>
      <c r="I132" s="93">
        <v>25</v>
      </c>
      <c r="J132" s="89"/>
      <c r="K132" s="95" t="s">
        <v>192</v>
      </c>
      <c r="L132" s="95" t="s">
        <v>10</v>
      </c>
      <c r="M132" s="95" t="s">
        <v>10</v>
      </c>
      <c r="N132" s="95" t="s">
        <v>192</v>
      </c>
      <c r="O132" s="95" t="s">
        <v>192</v>
      </c>
      <c r="P132" s="90"/>
      <c r="Q132" s="80"/>
    </row>
    <row r="133" spans="1:20" ht="14.25">
      <c r="A133" s="84">
        <v>38</v>
      </c>
      <c r="B133" s="97" t="s">
        <v>101</v>
      </c>
      <c r="C133" s="93" t="s">
        <v>119</v>
      </c>
      <c r="D133" s="93" t="s">
        <v>107</v>
      </c>
      <c r="E133" s="93" t="s">
        <v>186</v>
      </c>
      <c r="F133" s="93"/>
      <c r="G133" s="98" t="s">
        <v>272</v>
      </c>
      <c r="H133" s="98">
        <v>45680</v>
      </c>
      <c r="I133" s="93">
        <v>25</v>
      </c>
      <c r="J133" s="89"/>
      <c r="K133" s="95" t="s">
        <v>192</v>
      </c>
      <c r="L133" s="95" t="s">
        <v>10</v>
      </c>
      <c r="M133" s="95" t="s">
        <v>10</v>
      </c>
      <c r="N133" s="95" t="s">
        <v>192</v>
      </c>
      <c r="O133" s="95" t="s">
        <v>192</v>
      </c>
      <c r="P133" s="84"/>
      <c r="Q133" s="80"/>
    </row>
    <row r="134" spans="1:20" ht="14.25">
      <c r="A134" s="84">
        <v>76</v>
      </c>
      <c r="B134" s="92" t="s">
        <v>101</v>
      </c>
      <c r="C134" s="93" t="s">
        <v>119</v>
      </c>
      <c r="D134" s="93" t="s">
        <v>107</v>
      </c>
      <c r="E134" s="93" t="s">
        <v>187</v>
      </c>
      <c r="F134" s="93"/>
      <c r="G134" s="98" t="s">
        <v>284</v>
      </c>
      <c r="H134" s="98">
        <v>15102</v>
      </c>
      <c r="I134" s="93">
        <v>25</v>
      </c>
      <c r="J134" s="89"/>
      <c r="K134" s="95" t="s">
        <v>192</v>
      </c>
      <c r="L134" s="95" t="s">
        <v>10</v>
      </c>
      <c r="M134" s="95" t="s">
        <v>10</v>
      </c>
      <c r="N134" s="95" t="s">
        <v>192</v>
      </c>
      <c r="O134" s="95" t="s">
        <v>192</v>
      </c>
      <c r="P134" s="84"/>
      <c r="Q134" s="80"/>
    </row>
    <row r="135" spans="1:20" ht="14.25">
      <c r="A135" s="84"/>
      <c r="B135" s="92" t="s">
        <v>86</v>
      </c>
      <c r="C135" s="93" t="s">
        <v>127</v>
      </c>
      <c r="D135" s="93" t="s">
        <v>105</v>
      </c>
      <c r="E135" s="93" t="s">
        <v>188</v>
      </c>
      <c r="F135" s="93"/>
      <c r="G135" s="98" t="s">
        <v>288</v>
      </c>
      <c r="H135" s="98">
        <v>45669</v>
      </c>
      <c r="I135" s="93">
        <v>5</v>
      </c>
      <c r="J135" s="89"/>
      <c r="K135" s="95" t="s">
        <v>192</v>
      </c>
      <c r="L135" s="95" t="s">
        <v>10</v>
      </c>
      <c r="M135" s="95" t="s">
        <v>10</v>
      </c>
      <c r="N135" s="95"/>
      <c r="O135" s="95"/>
      <c r="P135" s="90"/>
      <c r="Q135" s="82" t="s">
        <v>227</v>
      </c>
    </row>
    <row r="136" spans="1:20" ht="14.25">
      <c r="A136" s="84">
        <v>52</v>
      </c>
      <c r="B136" s="97" t="s">
        <v>94</v>
      </c>
      <c r="C136" s="93" t="s">
        <v>128</v>
      </c>
      <c r="D136" s="93" t="s">
        <v>129</v>
      </c>
      <c r="E136" s="93" t="s">
        <v>189</v>
      </c>
      <c r="F136" s="93"/>
      <c r="G136" s="98" t="s">
        <v>285</v>
      </c>
      <c r="H136" s="98">
        <v>40391</v>
      </c>
      <c r="I136" s="93">
        <v>10</v>
      </c>
      <c r="J136" s="89"/>
      <c r="K136" s="95" t="s">
        <v>192</v>
      </c>
      <c r="L136" s="95" t="s">
        <v>10</v>
      </c>
      <c r="M136" s="95" t="s">
        <v>10</v>
      </c>
      <c r="N136" s="95"/>
      <c r="O136" s="95"/>
      <c r="P136" s="90"/>
      <c r="Q136" s="80"/>
    </row>
    <row r="137" spans="1:20" ht="14.25">
      <c r="A137" s="60">
        <v>47</v>
      </c>
      <c r="B137" s="113" t="s">
        <v>91</v>
      </c>
      <c r="C137" s="111" t="s">
        <v>106</v>
      </c>
      <c r="D137" s="111" t="s">
        <v>130</v>
      </c>
      <c r="E137" s="111" t="s">
        <v>190</v>
      </c>
      <c r="F137" s="111"/>
      <c r="G137" s="64" t="s">
        <v>270</v>
      </c>
      <c r="H137" s="98">
        <v>45669</v>
      </c>
      <c r="I137" s="111">
        <v>10</v>
      </c>
      <c r="J137" s="61"/>
      <c r="K137" s="62" t="s">
        <v>192</v>
      </c>
      <c r="L137" s="62" t="s">
        <v>10</v>
      </c>
      <c r="M137" s="62" t="s">
        <v>10</v>
      </c>
      <c r="N137" s="62" t="s">
        <v>10</v>
      </c>
      <c r="O137" s="62" t="s">
        <v>10</v>
      </c>
      <c r="P137" s="60"/>
      <c r="Q137" s="114"/>
      <c r="R137" s="112"/>
      <c r="S137" s="112"/>
      <c r="T137" s="112"/>
    </row>
    <row r="138" spans="1:20" ht="14.25">
      <c r="A138" s="100">
        <v>37</v>
      </c>
      <c r="B138" s="85">
        <v>2018</v>
      </c>
      <c r="C138" s="86" t="s">
        <v>119</v>
      </c>
      <c r="D138" s="86" t="s">
        <v>201</v>
      </c>
      <c r="E138" s="72" t="s">
        <v>202</v>
      </c>
      <c r="F138" s="87"/>
      <c r="G138" s="98" t="s">
        <v>283</v>
      </c>
      <c r="H138" s="98">
        <v>41101</v>
      </c>
      <c r="I138" s="93">
        <v>20</v>
      </c>
      <c r="J138" s="101"/>
      <c r="K138" s="95" t="s">
        <v>192</v>
      </c>
      <c r="L138" s="95" t="s">
        <v>10</v>
      </c>
      <c r="M138" s="95" t="s">
        <v>10</v>
      </c>
      <c r="N138" s="95" t="s">
        <v>192</v>
      </c>
      <c r="O138" s="95" t="s">
        <v>192</v>
      </c>
      <c r="P138" s="73" t="s">
        <v>203</v>
      </c>
      <c r="Q138" s="83"/>
    </row>
    <row r="139" spans="1:20" ht="14.25">
      <c r="A139" s="84">
        <v>112</v>
      </c>
      <c r="B139" s="85">
        <v>2018</v>
      </c>
      <c r="C139" s="86" t="s">
        <v>114</v>
      </c>
      <c r="D139" s="85" t="s">
        <v>204</v>
      </c>
      <c r="E139" s="103" t="s">
        <v>205</v>
      </c>
      <c r="F139" s="88"/>
      <c r="G139" s="98" t="s">
        <v>272</v>
      </c>
      <c r="H139" s="98">
        <v>45680</v>
      </c>
      <c r="I139" s="93">
        <v>20</v>
      </c>
      <c r="J139" s="89"/>
      <c r="K139" s="95" t="s">
        <v>192</v>
      </c>
      <c r="L139" s="95" t="s">
        <v>10</v>
      </c>
      <c r="M139" s="95" t="s">
        <v>10</v>
      </c>
      <c r="N139" s="95" t="s">
        <v>192</v>
      </c>
      <c r="O139" s="95" t="s">
        <v>192</v>
      </c>
      <c r="P139" s="90"/>
      <c r="Q139" s="79" t="s">
        <v>247</v>
      </c>
    </row>
    <row r="140" spans="1:20" ht="14.25">
      <c r="A140" s="84"/>
      <c r="B140" s="85">
        <v>2000</v>
      </c>
      <c r="C140" s="86"/>
      <c r="D140" s="85" t="s">
        <v>206</v>
      </c>
      <c r="E140" s="103" t="s">
        <v>207</v>
      </c>
      <c r="F140" s="88"/>
      <c r="G140" s="98" t="s">
        <v>288</v>
      </c>
      <c r="H140" s="98">
        <v>45669</v>
      </c>
      <c r="I140" s="93">
        <v>5</v>
      </c>
      <c r="J140" s="89"/>
      <c r="K140" s="95" t="s">
        <v>192</v>
      </c>
      <c r="L140" s="95" t="s">
        <v>10</v>
      </c>
      <c r="M140" s="95" t="s">
        <v>10</v>
      </c>
      <c r="N140" s="95"/>
      <c r="O140" s="95"/>
      <c r="P140" s="90"/>
      <c r="Q140" s="79" t="s">
        <v>247</v>
      </c>
    </row>
    <row r="141" spans="1:20" ht="14.25">
      <c r="A141" s="84"/>
      <c r="B141" s="85">
        <v>2013</v>
      </c>
      <c r="C141" s="86"/>
      <c r="D141" s="85" t="s">
        <v>206</v>
      </c>
      <c r="E141" s="103" t="s">
        <v>208</v>
      </c>
      <c r="F141" s="88"/>
      <c r="G141" s="98" t="s">
        <v>288</v>
      </c>
      <c r="H141" s="98">
        <v>45669</v>
      </c>
      <c r="I141" s="93">
        <v>5</v>
      </c>
      <c r="J141" s="89"/>
      <c r="K141" s="95" t="s">
        <v>192</v>
      </c>
      <c r="L141" s="95" t="s">
        <v>10</v>
      </c>
      <c r="M141" s="95" t="s">
        <v>10</v>
      </c>
      <c r="N141" s="95"/>
      <c r="O141" s="95"/>
      <c r="P141" s="90" t="s">
        <v>303</v>
      </c>
      <c r="Q141" s="79" t="s">
        <v>247</v>
      </c>
    </row>
    <row r="142" spans="1:20" ht="14.25">
      <c r="A142" s="84"/>
      <c r="B142" s="85">
        <v>2000</v>
      </c>
      <c r="C142" s="86"/>
      <c r="D142" s="85" t="s">
        <v>206</v>
      </c>
      <c r="E142" s="103" t="s">
        <v>209</v>
      </c>
      <c r="F142" s="88"/>
      <c r="G142" s="98" t="s">
        <v>288</v>
      </c>
      <c r="H142" s="98">
        <v>45669</v>
      </c>
      <c r="I142" s="93">
        <v>5</v>
      </c>
      <c r="J142" s="89"/>
      <c r="K142" s="95" t="s">
        <v>192</v>
      </c>
      <c r="L142" s="95" t="s">
        <v>10</v>
      </c>
      <c r="M142" s="95" t="s">
        <v>10</v>
      </c>
      <c r="N142" s="95"/>
      <c r="O142" s="95"/>
      <c r="P142" s="90" t="s">
        <v>303</v>
      </c>
      <c r="Q142" s="79" t="s">
        <v>247</v>
      </c>
    </row>
    <row r="143" spans="1:20" ht="14.25">
      <c r="A143" s="84"/>
      <c r="B143" s="85">
        <v>2014</v>
      </c>
      <c r="C143" s="86"/>
      <c r="D143" s="85" t="s">
        <v>206</v>
      </c>
      <c r="E143" s="103" t="s">
        <v>210</v>
      </c>
      <c r="F143" s="88"/>
      <c r="G143" s="98" t="s">
        <v>288</v>
      </c>
      <c r="H143" s="98">
        <v>45669</v>
      </c>
      <c r="I143" s="93">
        <v>5</v>
      </c>
      <c r="J143" s="89"/>
      <c r="K143" s="95" t="s">
        <v>192</v>
      </c>
      <c r="L143" s="95" t="s">
        <v>10</v>
      </c>
      <c r="M143" s="95" t="s">
        <v>10</v>
      </c>
      <c r="N143" s="95"/>
      <c r="O143" s="95"/>
      <c r="P143" s="90" t="s">
        <v>303</v>
      </c>
      <c r="Q143" s="79" t="s">
        <v>247</v>
      </c>
    </row>
    <row r="144" spans="1:20" ht="14.25">
      <c r="A144" s="84"/>
      <c r="B144" s="85">
        <v>2015</v>
      </c>
      <c r="C144" s="86"/>
      <c r="D144" s="85" t="s">
        <v>206</v>
      </c>
      <c r="E144" s="103" t="s">
        <v>211</v>
      </c>
      <c r="F144" s="88"/>
      <c r="G144" s="98" t="s">
        <v>288</v>
      </c>
      <c r="H144" s="98">
        <v>45669</v>
      </c>
      <c r="I144" s="93">
        <v>5</v>
      </c>
      <c r="J144" s="89"/>
      <c r="K144" s="95" t="s">
        <v>192</v>
      </c>
      <c r="L144" s="95" t="s">
        <v>10</v>
      </c>
      <c r="M144" s="95" t="s">
        <v>10</v>
      </c>
      <c r="N144" s="95"/>
      <c r="O144" s="95"/>
      <c r="P144" s="90" t="s">
        <v>303</v>
      </c>
      <c r="Q144" s="79" t="s">
        <v>247</v>
      </c>
    </row>
    <row r="145" spans="1:17" ht="14.25">
      <c r="A145" s="84"/>
      <c r="B145" s="85">
        <v>2014</v>
      </c>
      <c r="C145" s="86"/>
      <c r="D145" s="85" t="s">
        <v>212</v>
      </c>
      <c r="E145" s="103" t="s">
        <v>213</v>
      </c>
      <c r="F145" s="88"/>
      <c r="G145" s="98" t="s">
        <v>288</v>
      </c>
      <c r="H145" s="98">
        <v>45669</v>
      </c>
      <c r="I145" s="93">
        <v>5</v>
      </c>
      <c r="J145" s="89"/>
      <c r="K145" s="95" t="s">
        <v>192</v>
      </c>
      <c r="L145" s="95" t="s">
        <v>10</v>
      </c>
      <c r="M145" s="95" t="s">
        <v>10</v>
      </c>
      <c r="N145" s="95"/>
      <c r="O145" s="95"/>
      <c r="P145" s="90" t="s">
        <v>303</v>
      </c>
      <c r="Q145" s="79" t="s">
        <v>247</v>
      </c>
    </row>
    <row r="146" spans="1:17" ht="14.25">
      <c r="A146" s="84"/>
      <c r="B146" s="85">
        <v>2008</v>
      </c>
      <c r="C146" s="86"/>
      <c r="D146" s="85" t="s">
        <v>206</v>
      </c>
      <c r="E146" s="103" t="s">
        <v>304</v>
      </c>
      <c r="F146" s="88"/>
      <c r="G146" s="98" t="s">
        <v>288</v>
      </c>
      <c r="H146" s="98">
        <v>45669</v>
      </c>
      <c r="I146" s="93">
        <v>5</v>
      </c>
      <c r="J146" s="89"/>
      <c r="K146" s="95" t="s">
        <v>192</v>
      </c>
      <c r="L146" s="95" t="s">
        <v>10</v>
      </c>
      <c r="M146" s="95" t="s">
        <v>10</v>
      </c>
      <c r="N146" s="95"/>
      <c r="O146" s="95"/>
      <c r="P146" s="90" t="s">
        <v>303</v>
      </c>
      <c r="Q146" s="79" t="s">
        <v>247</v>
      </c>
    </row>
    <row r="147" spans="1:17" ht="14.25">
      <c r="A147" s="84"/>
      <c r="B147" s="85">
        <v>2008</v>
      </c>
      <c r="C147" s="86"/>
      <c r="D147" s="85" t="s">
        <v>214</v>
      </c>
      <c r="E147" s="103" t="s">
        <v>215</v>
      </c>
      <c r="F147" s="88"/>
      <c r="G147" s="98" t="s">
        <v>288</v>
      </c>
      <c r="H147" s="98">
        <v>45669</v>
      </c>
      <c r="I147" s="93">
        <v>5</v>
      </c>
      <c r="J147" s="89"/>
      <c r="K147" s="95" t="s">
        <v>192</v>
      </c>
      <c r="L147" s="95" t="s">
        <v>10</v>
      </c>
      <c r="M147" s="95" t="s">
        <v>10</v>
      </c>
      <c r="N147" s="95"/>
      <c r="O147" s="95"/>
      <c r="P147" s="90" t="s">
        <v>303</v>
      </c>
      <c r="Q147" s="79" t="s">
        <v>247</v>
      </c>
    </row>
    <row r="148" spans="1:17" ht="14.25">
      <c r="A148" s="84"/>
      <c r="B148" s="85">
        <v>2000</v>
      </c>
      <c r="C148" s="86"/>
      <c r="D148" s="85" t="s">
        <v>206</v>
      </c>
      <c r="E148" s="103" t="s">
        <v>216</v>
      </c>
      <c r="F148" s="88"/>
      <c r="G148" s="98" t="s">
        <v>288</v>
      </c>
      <c r="H148" s="98">
        <v>45669</v>
      </c>
      <c r="I148" s="93">
        <v>5</v>
      </c>
      <c r="J148" s="89"/>
      <c r="K148" s="95" t="s">
        <v>192</v>
      </c>
      <c r="L148" s="95" t="s">
        <v>10</v>
      </c>
      <c r="M148" s="95" t="s">
        <v>10</v>
      </c>
      <c r="N148" s="95"/>
      <c r="O148" s="95"/>
      <c r="P148" s="90" t="s">
        <v>303</v>
      </c>
      <c r="Q148" s="79" t="s">
        <v>247</v>
      </c>
    </row>
    <row r="149" spans="1:17" ht="14.25">
      <c r="A149" s="84"/>
      <c r="B149" s="85">
        <v>2014</v>
      </c>
      <c r="C149" s="86"/>
      <c r="D149" s="85" t="s">
        <v>217</v>
      </c>
      <c r="E149" s="103" t="s">
        <v>218</v>
      </c>
      <c r="F149" s="88"/>
      <c r="G149" s="98" t="s">
        <v>288</v>
      </c>
      <c r="H149" s="98">
        <v>45669</v>
      </c>
      <c r="I149" s="93">
        <v>5</v>
      </c>
      <c r="J149" s="89"/>
      <c r="K149" s="95" t="s">
        <v>192</v>
      </c>
      <c r="L149" s="95" t="s">
        <v>10</v>
      </c>
      <c r="M149" s="95" t="s">
        <v>10</v>
      </c>
      <c r="N149" s="95"/>
      <c r="O149" s="95"/>
      <c r="P149" s="90" t="s">
        <v>303</v>
      </c>
      <c r="Q149" s="79" t="s">
        <v>247</v>
      </c>
    </row>
    <row r="150" spans="1:17" ht="14.25">
      <c r="A150" s="84">
        <v>109</v>
      </c>
      <c r="B150" s="85">
        <v>2016</v>
      </c>
      <c r="C150" s="86" t="s">
        <v>222</v>
      </c>
      <c r="D150" s="85" t="s">
        <v>223</v>
      </c>
      <c r="E150" s="103" t="s">
        <v>224</v>
      </c>
      <c r="F150" s="88"/>
      <c r="G150" s="98" t="s">
        <v>285</v>
      </c>
      <c r="H150" s="98">
        <v>40391</v>
      </c>
      <c r="I150" s="93">
        <v>25</v>
      </c>
      <c r="J150" s="89"/>
      <c r="K150" s="95" t="s">
        <v>192</v>
      </c>
      <c r="L150" s="95" t="s">
        <v>10</v>
      </c>
      <c r="M150" s="95" t="s">
        <v>10</v>
      </c>
      <c r="N150" s="95" t="s">
        <v>192</v>
      </c>
      <c r="O150" s="95" t="s">
        <v>192</v>
      </c>
      <c r="P150" s="90"/>
      <c r="Q150" s="79" t="s">
        <v>247</v>
      </c>
    </row>
    <row r="151" spans="1:17" ht="14.25">
      <c r="A151" s="84">
        <v>111</v>
      </c>
      <c r="B151" s="85">
        <v>2004</v>
      </c>
      <c r="C151" s="86" t="s">
        <v>108</v>
      </c>
      <c r="D151" s="85" t="s">
        <v>225</v>
      </c>
      <c r="E151" s="103" t="s">
        <v>226</v>
      </c>
      <c r="F151" s="88"/>
      <c r="G151" s="98" t="s">
        <v>275</v>
      </c>
      <c r="H151" s="98">
        <v>15025</v>
      </c>
      <c r="I151" s="93">
        <v>5</v>
      </c>
      <c r="J151" s="89"/>
      <c r="K151" s="95" t="s">
        <v>192</v>
      </c>
      <c r="L151" s="95" t="s">
        <v>10</v>
      </c>
      <c r="M151" s="95" t="s">
        <v>10</v>
      </c>
      <c r="N151" s="95"/>
      <c r="O151" s="95"/>
      <c r="P151" s="90"/>
      <c r="Q151" s="79" t="s">
        <v>247</v>
      </c>
    </row>
    <row r="152" spans="1:17" ht="14.25">
      <c r="A152" s="84"/>
      <c r="B152" s="85">
        <v>2019</v>
      </c>
      <c r="C152" s="86" t="s">
        <v>233</v>
      </c>
      <c r="D152" s="85" t="s">
        <v>234</v>
      </c>
      <c r="E152" s="103" t="s">
        <v>245</v>
      </c>
      <c r="F152" s="88"/>
      <c r="G152" s="115" t="s">
        <v>260</v>
      </c>
      <c r="H152" s="98">
        <v>45631</v>
      </c>
      <c r="I152" s="93">
        <v>40</v>
      </c>
      <c r="J152" s="89"/>
      <c r="K152" s="95" t="s">
        <v>192</v>
      </c>
      <c r="L152" s="95" t="s">
        <v>10</v>
      </c>
      <c r="M152" s="95" t="s">
        <v>10</v>
      </c>
      <c r="N152" s="95" t="s">
        <v>192</v>
      </c>
      <c r="O152" s="95" t="s">
        <v>192</v>
      </c>
      <c r="P152" s="90" t="s">
        <v>235</v>
      </c>
      <c r="Q152" s="79"/>
    </row>
    <row r="153" spans="1:17" ht="14.25">
      <c r="A153" s="84">
        <v>23</v>
      </c>
      <c r="B153" s="85">
        <v>2018</v>
      </c>
      <c r="C153" s="86" t="s">
        <v>119</v>
      </c>
      <c r="D153" s="85" t="s">
        <v>201</v>
      </c>
      <c r="E153" s="103" t="s">
        <v>237</v>
      </c>
      <c r="F153" s="88"/>
      <c r="G153" s="115" t="s">
        <v>260</v>
      </c>
      <c r="H153" s="98">
        <v>45631</v>
      </c>
      <c r="I153" s="93">
        <v>10</v>
      </c>
      <c r="J153" s="89"/>
      <c r="K153" s="95" t="s">
        <v>192</v>
      </c>
      <c r="L153" s="95" t="s">
        <v>10</v>
      </c>
      <c r="M153" s="95" t="s">
        <v>10</v>
      </c>
      <c r="N153" s="95" t="s">
        <v>192</v>
      </c>
      <c r="O153" s="95" t="s">
        <v>192</v>
      </c>
      <c r="P153" s="90" t="s">
        <v>235</v>
      </c>
      <c r="Q153" s="74"/>
    </row>
    <row r="154" spans="1:17" ht="14.25">
      <c r="A154" s="84">
        <v>116</v>
      </c>
      <c r="B154" s="85">
        <v>2018</v>
      </c>
      <c r="C154" s="86" t="s">
        <v>242</v>
      </c>
      <c r="D154" s="85" t="s">
        <v>243</v>
      </c>
      <c r="E154" s="103" t="s">
        <v>248</v>
      </c>
      <c r="F154" s="88">
        <v>26359.919999999998</v>
      </c>
      <c r="G154" s="115" t="s">
        <v>286</v>
      </c>
      <c r="H154" s="98">
        <v>25703</v>
      </c>
      <c r="I154" s="93">
        <v>25</v>
      </c>
      <c r="J154" s="89"/>
      <c r="K154" s="95" t="s">
        <v>192</v>
      </c>
      <c r="L154" s="95" t="s">
        <v>10</v>
      </c>
      <c r="M154" s="95" t="s">
        <v>10</v>
      </c>
      <c r="N154" s="95" t="s">
        <v>192</v>
      </c>
      <c r="O154" s="95" t="s">
        <v>192</v>
      </c>
      <c r="P154" s="90" t="s">
        <v>244</v>
      </c>
      <c r="Q154" s="74"/>
    </row>
    <row r="155" spans="1:17" ht="14.25">
      <c r="A155" s="84">
        <v>115</v>
      </c>
      <c r="B155" s="85">
        <v>2018</v>
      </c>
      <c r="C155" s="86" t="s">
        <v>239</v>
      </c>
      <c r="D155" s="85" t="s">
        <v>240</v>
      </c>
      <c r="E155" s="103" t="s">
        <v>238</v>
      </c>
      <c r="F155" s="88">
        <v>30091</v>
      </c>
      <c r="G155" s="98" t="s">
        <v>258</v>
      </c>
      <c r="H155" s="98">
        <v>25703</v>
      </c>
      <c r="I155" s="93">
        <v>20</v>
      </c>
      <c r="J155" s="89"/>
      <c r="K155" s="95" t="s">
        <v>192</v>
      </c>
      <c r="L155" s="95" t="s">
        <v>10</v>
      </c>
      <c r="M155" s="95" t="s">
        <v>10</v>
      </c>
      <c r="N155" s="95" t="s">
        <v>192</v>
      </c>
      <c r="O155" s="95" t="s">
        <v>192</v>
      </c>
      <c r="P155" s="90" t="s">
        <v>241</v>
      </c>
      <c r="Q155" s="74"/>
    </row>
    <row r="156" spans="1:17" ht="14.25">
      <c r="A156" s="84" t="s">
        <v>290</v>
      </c>
      <c r="B156" s="85">
        <v>2019</v>
      </c>
      <c r="C156" s="86" t="s">
        <v>242</v>
      </c>
      <c r="D156" s="85" t="s">
        <v>243</v>
      </c>
      <c r="E156" s="117" t="s">
        <v>291</v>
      </c>
      <c r="F156" s="88">
        <v>35192</v>
      </c>
      <c r="G156" s="98" t="s">
        <v>270</v>
      </c>
      <c r="H156" s="98">
        <v>45669</v>
      </c>
      <c r="I156" s="84">
        <v>20</v>
      </c>
      <c r="J156" s="89"/>
      <c r="K156" s="95" t="s">
        <v>192</v>
      </c>
      <c r="L156" s="95" t="s">
        <v>10</v>
      </c>
      <c r="M156" s="95" t="s">
        <v>10</v>
      </c>
      <c r="N156" s="95" t="s">
        <v>192</v>
      </c>
      <c r="O156" s="95" t="s">
        <v>192</v>
      </c>
      <c r="P156" s="91" t="s">
        <v>292</v>
      </c>
    </row>
    <row r="157" spans="1:17" ht="14.25">
      <c r="A157" s="84"/>
      <c r="B157" s="85">
        <v>2019</v>
      </c>
      <c r="C157" s="86" t="s">
        <v>293</v>
      </c>
      <c r="D157" s="85" t="s">
        <v>112</v>
      </c>
      <c r="E157" s="103" t="s">
        <v>294</v>
      </c>
      <c r="F157" s="88"/>
      <c r="G157" s="98" t="s">
        <v>283</v>
      </c>
      <c r="H157" s="105">
        <v>41101</v>
      </c>
      <c r="I157" s="106">
        <v>50</v>
      </c>
      <c r="J157" s="89"/>
      <c r="K157" s="95" t="s">
        <v>192</v>
      </c>
      <c r="L157" s="95" t="s">
        <v>10</v>
      </c>
      <c r="M157" s="95" t="s">
        <v>10</v>
      </c>
      <c r="N157" s="95" t="s">
        <v>192</v>
      </c>
      <c r="O157" s="95" t="s">
        <v>192</v>
      </c>
      <c r="P157" s="91" t="s">
        <v>295</v>
      </c>
    </row>
    <row r="158" spans="1:17" ht="14.25">
      <c r="A158" s="84"/>
      <c r="B158" s="85">
        <v>2019</v>
      </c>
      <c r="C158" s="86" t="s">
        <v>242</v>
      </c>
      <c r="D158" s="85" t="s">
        <v>243</v>
      </c>
      <c r="E158" s="87" t="s">
        <v>296</v>
      </c>
      <c r="F158" s="88">
        <v>35000</v>
      </c>
      <c r="G158" s="98" t="s">
        <v>300</v>
      </c>
      <c r="H158" s="105">
        <v>44904</v>
      </c>
      <c r="I158" s="84">
        <v>10</v>
      </c>
      <c r="J158" s="89"/>
      <c r="K158" s="84" t="s">
        <v>192</v>
      </c>
      <c r="L158" s="95" t="s">
        <v>10</v>
      </c>
      <c r="M158" s="95" t="s">
        <v>10</v>
      </c>
      <c r="N158" s="95" t="s">
        <v>192</v>
      </c>
      <c r="O158" s="95" t="s">
        <v>192</v>
      </c>
      <c r="P158" s="91" t="s">
        <v>301</v>
      </c>
    </row>
    <row r="159" spans="1:17" ht="15">
      <c r="A159" s="84"/>
      <c r="B159" s="85">
        <v>2006</v>
      </c>
      <c r="C159" s="86" t="s">
        <v>297</v>
      </c>
      <c r="D159" s="85" t="s">
        <v>298</v>
      </c>
      <c r="E159" s="118" t="s">
        <v>299</v>
      </c>
      <c r="F159" s="88">
        <v>6500</v>
      </c>
      <c r="G159" s="98" t="s">
        <v>259</v>
      </c>
      <c r="H159" s="98">
        <v>40218</v>
      </c>
      <c r="I159" s="84">
        <v>10</v>
      </c>
      <c r="J159" s="89"/>
      <c r="K159" s="84" t="s">
        <v>192</v>
      </c>
      <c r="L159" s="95" t="s">
        <v>10</v>
      </c>
      <c r="M159" s="95" t="s">
        <v>10</v>
      </c>
      <c r="N159" s="95" t="s">
        <v>192</v>
      </c>
      <c r="O159" s="95" t="s">
        <v>192</v>
      </c>
      <c r="P159" s="91" t="s">
        <v>301</v>
      </c>
    </row>
    <row r="160" spans="1:17" ht="14.25">
      <c r="A160" s="84"/>
      <c r="B160" s="85">
        <v>2008</v>
      </c>
      <c r="C160" s="86" t="s">
        <v>305</v>
      </c>
      <c r="D160" s="85" t="s">
        <v>306</v>
      </c>
      <c r="E160" s="87" t="s">
        <v>308</v>
      </c>
      <c r="F160" s="88"/>
      <c r="G160" s="98" t="s">
        <v>275</v>
      </c>
      <c r="H160" s="98">
        <v>15025</v>
      </c>
      <c r="I160" s="93">
        <v>5</v>
      </c>
      <c r="J160" s="89"/>
      <c r="K160" s="84" t="s">
        <v>192</v>
      </c>
      <c r="L160" s="95" t="s">
        <v>10</v>
      </c>
      <c r="M160" s="95" t="s">
        <v>10</v>
      </c>
      <c r="N160" s="90"/>
      <c r="O160" s="90"/>
      <c r="P160" s="91" t="s">
        <v>310</v>
      </c>
    </row>
    <row r="161" spans="1:20" ht="14.25">
      <c r="A161" s="84"/>
      <c r="B161" s="85">
        <v>2019</v>
      </c>
      <c r="C161" s="86" t="s">
        <v>242</v>
      </c>
      <c r="D161" s="85" t="s">
        <v>307</v>
      </c>
      <c r="E161" s="87" t="s">
        <v>309</v>
      </c>
      <c r="F161" s="88"/>
      <c r="G161" s="98" t="s">
        <v>258</v>
      </c>
      <c r="H161" s="98">
        <v>25703</v>
      </c>
      <c r="I161" s="93">
        <v>20</v>
      </c>
      <c r="J161" s="89"/>
      <c r="K161" s="84" t="s">
        <v>192</v>
      </c>
      <c r="L161" s="95" t="s">
        <v>10</v>
      </c>
      <c r="M161" s="95" t="s">
        <v>10</v>
      </c>
      <c r="N161" s="90" t="s">
        <v>192</v>
      </c>
      <c r="O161" s="90" t="s">
        <v>192</v>
      </c>
      <c r="P161" s="91" t="s">
        <v>310</v>
      </c>
      <c r="Q161" s="74"/>
      <c r="R161" s="74"/>
      <c r="S161" s="74"/>
      <c r="T161" s="74"/>
    </row>
    <row r="162" spans="1:20" ht="14.25">
      <c r="A162" s="84"/>
      <c r="B162" s="164">
        <v>2013</v>
      </c>
      <c r="C162" s="165" t="s">
        <v>219</v>
      </c>
      <c r="D162" s="164" t="s">
        <v>311</v>
      </c>
      <c r="E162" s="166" t="s">
        <v>312</v>
      </c>
      <c r="F162" s="88"/>
      <c r="G162" s="98" t="s">
        <v>283</v>
      </c>
      <c r="H162" s="98">
        <v>44000</v>
      </c>
      <c r="I162" s="93"/>
      <c r="J162" s="89"/>
      <c r="K162" s="84"/>
      <c r="L162" s="95"/>
      <c r="M162" s="95"/>
      <c r="N162" s="90"/>
      <c r="O162" s="90"/>
      <c r="P162" s="91" t="s">
        <v>316</v>
      </c>
      <c r="Q162" s="74"/>
      <c r="R162" s="74" t="s">
        <v>402</v>
      </c>
      <c r="S162" s="74"/>
      <c r="T162" s="74"/>
    </row>
    <row r="163" spans="1:20" ht="14.25">
      <c r="A163" s="146" t="s">
        <v>394</v>
      </c>
      <c r="B163" s="147">
        <v>2020</v>
      </c>
      <c r="C163" s="148" t="s">
        <v>297</v>
      </c>
      <c r="D163" s="149" t="s">
        <v>398</v>
      </c>
      <c r="E163" s="156" t="s">
        <v>395</v>
      </c>
      <c r="F163" s="151">
        <v>47990</v>
      </c>
      <c r="G163" s="98"/>
      <c r="H163" s="152"/>
      <c r="I163" s="145"/>
      <c r="J163" s="153"/>
      <c r="K163" s="146"/>
      <c r="L163" s="154"/>
      <c r="M163" s="154"/>
      <c r="N163" s="155"/>
      <c r="O163" s="155"/>
      <c r="P163" s="155" t="s">
        <v>399</v>
      </c>
      <c r="Q163" s="74"/>
      <c r="R163" s="74"/>
      <c r="S163" s="74"/>
      <c r="T163" s="74"/>
    </row>
    <row r="164" spans="1:20" ht="14.25">
      <c r="A164" s="146" t="s">
        <v>396</v>
      </c>
      <c r="B164" s="147">
        <v>2020</v>
      </c>
      <c r="C164" s="148" t="s">
        <v>119</v>
      </c>
      <c r="D164" s="149" t="s">
        <v>400</v>
      </c>
      <c r="E164" s="150" t="s">
        <v>397</v>
      </c>
      <c r="F164" s="151">
        <v>35585</v>
      </c>
      <c r="G164" s="98"/>
      <c r="H164" s="152"/>
      <c r="I164" s="145"/>
      <c r="J164" s="153"/>
      <c r="K164" s="146"/>
      <c r="L164" s="154"/>
      <c r="M164" s="154"/>
      <c r="N164" s="155"/>
      <c r="O164" s="155"/>
      <c r="P164" s="155" t="s">
        <v>399</v>
      </c>
      <c r="Q164" s="74"/>
      <c r="R164" s="74"/>
      <c r="S164" s="74"/>
      <c r="T164" s="74"/>
    </row>
    <row r="165" spans="1:20" ht="15">
      <c r="A165" s="74"/>
      <c r="B165" s="74"/>
      <c r="C165" s="119"/>
      <c r="D165" s="120"/>
      <c r="E165" s="121"/>
      <c r="F165" s="74"/>
      <c r="G165" s="98"/>
      <c r="H165" s="122"/>
      <c r="I165" s="74"/>
      <c r="J165" s="74"/>
      <c r="K165" s="74"/>
      <c r="L165" s="74"/>
      <c r="M165" s="74"/>
      <c r="N165" s="74"/>
      <c r="O165" s="74"/>
      <c r="P165" s="142"/>
      <c r="Q165" s="74"/>
      <c r="R165" s="74"/>
      <c r="S165" s="74"/>
      <c r="T165" s="74"/>
    </row>
    <row r="166" spans="1:20" ht="15">
      <c r="A166" s="74"/>
      <c r="B166" s="74"/>
      <c r="C166" s="119"/>
      <c r="D166" s="120"/>
      <c r="E166" s="121"/>
      <c r="F166" s="74"/>
      <c r="G166" s="98"/>
      <c r="H166" s="122"/>
      <c r="I166" s="74"/>
      <c r="J166" s="74"/>
      <c r="K166" s="74"/>
      <c r="L166" s="74"/>
      <c r="M166" s="74"/>
      <c r="N166" s="74"/>
      <c r="O166" s="74"/>
      <c r="P166" s="142"/>
      <c r="Q166" s="74"/>
      <c r="R166" s="74"/>
      <c r="S166" s="74"/>
      <c r="T166" s="74"/>
    </row>
    <row r="167" spans="1:20" ht="15">
      <c r="A167" s="74"/>
      <c r="B167" s="74"/>
      <c r="C167" s="119"/>
      <c r="D167" s="120"/>
      <c r="E167" s="121"/>
      <c r="F167" s="74"/>
      <c r="G167" s="98"/>
      <c r="H167" s="122"/>
      <c r="I167" s="74"/>
      <c r="J167" s="74"/>
      <c r="K167" s="74"/>
      <c r="L167" s="74"/>
      <c r="M167" s="74"/>
      <c r="N167" s="74"/>
      <c r="O167" s="74"/>
      <c r="P167" s="142"/>
      <c r="Q167" s="74"/>
      <c r="R167" s="74"/>
      <c r="S167" s="74"/>
      <c r="T167" s="74"/>
    </row>
    <row r="168" spans="1:20" ht="14.25">
      <c r="A168" s="96">
        <v>89</v>
      </c>
      <c r="B168" s="134" t="s">
        <v>92</v>
      </c>
      <c r="C168" s="135" t="s">
        <v>117</v>
      </c>
      <c r="D168" s="135" t="s">
        <v>118</v>
      </c>
      <c r="E168" s="135" t="s">
        <v>148</v>
      </c>
      <c r="F168" s="135"/>
      <c r="G168" s="136" t="s">
        <v>256</v>
      </c>
      <c r="H168" s="136">
        <v>15025</v>
      </c>
      <c r="I168" s="135">
        <v>10</v>
      </c>
      <c r="J168" s="137"/>
      <c r="K168" s="138" t="s">
        <v>192</v>
      </c>
      <c r="L168" s="138" t="s">
        <v>10</v>
      </c>
      <c r="M168" s="138" t="s">
        <v>10</v>
      </c>
      <c r="N168" s="138"/>
      <c r="O168" s="138"/>
      <c r="P168" s="96" t="s">
        <v>314</v>
      </c>
      <c r="Q168" s="139"/>
      <c r="R168" s="139"/>
      <c r="S168" s="139"/>
      <c r="T168" s="139"/>
    </row>
    <row r="169" spans="1:20" ht="14.25">
      <c r="A169" s="96">
        <v>95</v>
      </c>
      <c r="B169" s="134" t="s">
        <v>86</v>
      </c>
      <c r="C169" s="135" t="s">
        <v>106</v>
      </c>
      <c r="D169" s="135" t="s">
        <v>123</v>
      </c>
      <c r="E169" s="135" t="s">
        <v>174</v>
      </c>
      <c r="F169" s="135"/>
      <c r="G169" s="136" t="s">
        <v>269</v>
      </c>
      <c r="H169" s="136">
        <v>45042</v>
      </c>
      <c r="I169" s="135">
        <v>5</v>
      </c>
      <c r="J169" s="137"/>
      <c r="K169" s="138" t="s">
        <v>192</v>
      </c>
      <c r="L169" s="138" t="s">
        <v>10</v>
      </c>
      <c r="M169" s="138" t="s">
        <v>10</v>
      </c>
      <c r="N169" s="138"/>
      <c r="O169" s="138"/>
      <c r="P169" s="96" t="s">
        <v>314</v>
      </c>
      <c r="Q169" s="81"/>
      <c r="R169" s="139"/>
      <c r="S169" s="139"/>
      <c r="T169" s="139"/>
    </row>
    <row r="170" spans="1:20" ht="14.25">
      <c r="A170" s="96">
        <v>100</v>
      </c>
      <c r="B170" s="134" t="s">
        <v>86</v>
      </c>
      <c r="C170" s="135" t="s">
        <v>106</v>
      </c>
      <c r="D170" s="135" t="s">
        <v>122</v>
      </c>
      <c r="E170" s="135" t="s">
        <v>171</v>
      </c>
      <c r="F170" s="135"/>
      <c r="G170" s="136" t="s">
        <v>275</v>
      </c>
      <c r="H170" s="136">
        <v>15025</v>
      </c>
      <c r="I170" s="135">
        <v>5</v>
      </c>
      <c r="J170" s="137"/>
      <c r="K170" s="138" t="s">
        <v>192</v>
      </c>
      <c r="L170" s="138" t="s">
        <v>10</v>
      </c>
      <c r="M170" s="138" t="s">
        <v>10</v>
      </c>
      <c r="N170" s="138"/>
      <c r="O170" s="138"/>
      <c r="P170" s="96" t="s">
        <v>314</v>
      </c>
      <c r="Q170" s="140"/>
      <c r="R170" s="139"/>
      <c r="S170" s="139"/>
      <c r="T170" s="139"/>
    </row>
    <row r="171" spans="1:20" ht="14.25">
      <c r="A171" s="96"/>
      <c r="B171" s="134" t="s">
        <v>92</v>
      </c>
      <c r="C171" s="135" t="s">
        <v>106</v>
      </c>
      <c r="D171" s="135" t="s">
        <v>122</v>
      </c>
      <c r="E171" s="135" t="s">
        <v>173</v>
      </c>
      <c r="F171" s="135"/>
      <c r="G171" s="136" t="s">
        <v>261</v>
      </c>
      <c r="H171" s="136">
        <v>26164</v>
      </c>
      <c r="I171" s="135">
        <v>5</v>
      </c>
      <c r="J171" s="137"/>
      <c r="K171" s="138" t="s">
        <v>192</v>
      </c>
      <c r="L171" s="138" t="s">
        <v>10</v>
      </c>
      <c r="M171" s="138" t="s">
        <v>10</v>
      </c>
      <c r="N171" s="138"/>
      <c r="O171" s="138"/>
      <c r="P171" s="96" t="s">
        <v>314</v>
      </c>
      <c r="Q171" s="140"/>
      <c r="R171" s="139"/>
      <c r="S171" s="139"/>
      <c r="T171" s="139"/>
    </row>
    <row r="172" spans="1:20" ht="14.25">
      <c r="A172" s="123"/>
      <c r="B172" s="124">
        <v>2018</v>
      </c>
      <c r="C172" s="125" t="s">
        <v>219</v>
      </c>
      <c r="D172" s="124" t="s">
        <v>220</v>
      </c>
      <c r="E172" s="104" t="s">
        <v>221</v>
      </c>
      <c r="F172" s="126"/>
      <c r="G172" s="127" t="s">
        <v>283</v>
      </c>
      <c r="H172" s="127">
        <v>41101</v>
      </c>
      <c r="I172" s="128">
        <v>5</v>
      </c>
      <c r="J172" s="129"/>
      <c r="K172" s="130" t="s">
        <v>192</v>
      </c>
      <c r="L172" s="130" t="s">
        <v>10</v>
      </c>
      <c r="M172" s="130" t="s">
        <v>10</v>
      </c>
      <c r="N172" s="130" t="s">
        <v>192</v>
      </c>
      <c r="O172" s="130" t="s">
        <v>192</v>
      </c>
      <c r="P172" s="133" t="s">
        <v>313</v>
      </c>
      <c r="Q172" s="131" t="s">
        <v>247</v>
      </c>
      <c r="R172" s="132"/>
      <c r="S172" s="132"/>
      <c r="T172" s="132"/>
    </row>
    <row r="173" spans="1:20" ht="15">
      <c r="A173" s="74"/>
      <c r="B173" s="102"/>
      <c r="C173" s="74"/>
      <c r="D173" s="74"/>
      <c r="E173" s="74"/>
      <c r="F173" s="74"/>
      <c r="G173" s="74"/>
      <c r="I173" s="74"/>
      <c r="J173" s="74"/>
      <c r="K173" s="74"/>
      <c r="L173" s="74"/>
      <c r="M173" s="74"/>
      <c r="N173" s="74"/>
      <c r="O173" s="74"/>
      <c r="P173" s="74"/>
    </row>
    <row r="174" spans="1:20" ht="15">
      <c r="A174" s="74"/>
      <c r="B174" s="102"/>
      <c r="C174" s="74"/>
      <c r="D174" s="74"/>
      <c r="E174" s="74"/>
      <c r="F174" s="74"/>
      <c r="G174" s="74"/>
      <c r="I174" s="74"/>
      <c r="J174" s="74"/>
      <c r="K174" s="74"/>
      <c r="L174" s="74"/>
      <c r="M174" s="74"/>
      <c r="N174" s="74"/>
      <c r="O174" s="74"/>
      <c r="P174" s="74"/>
    </row>
    <row r="175" spans="1:20" ht="15">
      <c r="A175" s="74"/>
      <c r="B175" s="102"/>
      <c r="C175" s="74"/>
      <c r="D175" s="74"/>
      <c r="E175" s="74"/>
      <c r="F175" s="74"/>
      <c r="G175" s="74"/>
      <c r="I175" s="74"/>
      <c r="J175" s="74"/>
      <c r="K175" s="74"/>
      <c r="L175" s="74"/>
      <c r="M175" s="74"/>
      <c r="N175" s="74"/>
      <c r="O175" s="74"/>
      <c r="P175" s="74"/>
    </row>
    <row r="176" spans="1:20" ht="15">
      <c r="A176" s="74"/>
      <c r="B176" s="102"/>
      <c r="C176" s="74"/>
      <c r="D176" s="74"/>
      <c r="E176" s="74"/>
      <c r="F176" s="74"/>
      <c r="G176" s="74"/>
      <c r="I176" s="74"/>
      <c r="J176" s="74"/>
      <c r="K176" s="74"/>
      <c r="L176" s="74"/>
      <c r="M176" s="74"/>
      <c r="N176" s="74"/>
      <c r="O176" s="74"/>
      <c r="P176" s="74"/>
    </row>
    <row r="177" spans="1:16" ht="15">
      <c r="A177" s="74"/>
      <c r="B177" s="102"/>
      <c r="C177" s="74"/>
      <c r="D177" s="74"/>
      <c r="E177" s="74"/>
      <c r="F177" s="74"/>
      <c r="G177" s="74" t="s">
        <v>403</v>
      </c>
      <c r="I177" s="74">
        <v>17</v>
      </c>
      <c r="J177" s="74"/>
      <c r="K177" s="74"/>
      <c r="L177" s="74"/>
      <c r="M177" s="74"/>
      <c r="N177" s="74"/>
      <c r="O177" s="74"/>
      <c r="P177" s="74"/>
    </row>
    <row r="178" spans="1:16">
      <c r="I178">
        <v>77</v>
      </c>
    </row>
    <row r="179" spans="1:16" ht="12.75">
      <c r="B179" s="85"/>
      <c r="C179" s="86"/>
      <c r="D179" s="85"/>
      <c r="E179" s="104"/>
    </row>
    <row r="180" spans="1:16" ht="12.75">
      <c r="B180" s="85"/>
      <c r="C180" s="86"/>
      <c r="D180" s="85"/>
      <c r="E180" s="104"/>
    </row>
  </sheetData>
  <pageMargins left="0.7" right="0.7" top="0.75" bottom="0.75" header="0.3" footer="0.3"/>
  <pageSetup scale="43" orientation="portrait" r:id="rId1"/>
  <colBreaks count="1" manualBreakCount="1">
    <brk id="15" max="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Named Insured Matrix</vt:lpstr>
      <vt:lpstr>SOV</vt:lpstr>
      <vt:lpstr>Equipment</vt:lpstr>
      <vt:lpstr>GL &amp; WC Exposures</vt:lpstr>
      <vt:lpstr>Auto List</vt:lpstr>
      <vt:lpstr>'Auto List'!Print_Area</vt:lpstr>
      <vt:lpstr>Equipment!Print_Area</vt:lpstr>
      <vt:lpstr>'GL &amp; WC Exposures'!Print_Area</vt:lpstr>
      <vt:lpstr>SOV!Print_Area</vt:lpstr>
    </vt:vector>
  </TitlesOfParts>
  <Company>Lockton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Kagarice, Brian</dc:creator>
  <cp:lastModifiedBy>Walsworth, Tripp</cp:lastModifiedBy>
  <cp:lastPrinted>2022-10-24T18:40:36Z</cp:lastPrinted>
  <dcterms:created xsi:type="dcterms:W3CDTF">2011-08-25T17:25:54Z</dcterms:created>
  <dcterms:modified xsi:type="dcterms:W3CDTF">2023-01-24T16:51:48Z</dcterms:modified>
</cp:coreProperties>
</file>